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120" yWindow="105" windowWidth="11820" windowHeight="6315" tabRatio="797" activeTab="2"/>
  </bookViews>
  <sheets>
    <sheet name="Kalendārs" sheetId="5" r:id="rId1"/>
    <sheet name="Dalībnieku zināšanai" sheetId="67" r:id="rId2"/>
    <sheet name="Dalībnieki" sheetId="4" r:id="rId3"/>
    <sheet name="Komandas" sheetId="45" r:id="rId4"/>
    <sheet name="Vietu sadale" sheetId="6" r:id="rId5"/>
    <sheet name="Darba lapa" sheetId="70" r:id="rId6"/>
    <sheet name="Laiks fināliem" sheetId="71" r:id="rId7"/>
  </sheets>
  <definedNames>
    <definedName name="_xlnm.Print_Titles" localSheetId="4">'Vietu sadale'!$1:$3</definedName>
  </definedNames>
  <calcPr calcId="145621"/>
</workbook>
</file>

<file path=xl/calcChain.xml><?xml version="1.0" encoding="utf-8"?>
<calcChain xmlns="http://schemas.openxmlformats.org/spreadsheetml/2006/main">
  <c r="K136" i="4" l="1"/>
  <c r="J136" i="4"/>
  <c r="H136" i="4"/>
  <c r="F136" i="4"/>
  <c r="H20" i="70" l="1"/>
  <c r="H19" i="70"/>
  <c r="H18" i="70"/>
  <c r="C16" i="70"/>
  <c r="D16" i="70" s="1"/>
  <c r="E16" i="70" s="1"/>
  <c r="F16" i="70" s="1"/>
  <c r="H9" i="70"/>
  <c r="C17" i="70" l="1"/>
  <c r="H17" i="70" s="1"/>
  <c r="H16" i="70"/>
  <c r="I33" i="6"/>
  <c r="H11" i="70" l="1"/>
  <c r="H10" i="70"/>
  <c r="H8" i="70"/>
  <c r="C6" i="70"/>
  <c r="D6" i="70" s="1"/>
  <c r="E6" i="70" s="1"/>
  <c r="F6" i="70" s="1"/>
  <c r="C7" i="70" l="1"/>
  <c r="H7" i="70" s="1"/>
  <c r="H6" i="70"/>
  <c r="G23" i="6"/>
  <c r="H23" i="6"/>
  <c r="I23" i="6"/>
  <c r="J7" i="6"/>
  <c r="J8" i="6"/>
  <c r="J9" i="6"/>
  <c r="J10" i="6"/>
  <c r="J11" i="6"/>
  <c r="J12" i="6"/>
  <c r="J13" i="6"/>
  <c r="J14" i="6"/>
  <c r="J15" i="6"/>
  <c r="J16" i="6"/>
  <c r="J17" i="6"/>
  <c r="J18" i="6"/>
  <c r="J19" i="6"/>
  <c r="J20" i="6"/>
  <c r="J21" i="6"/>
  <c r="J22" i="6"/>
  <c r="J6" i="6"/>
  <c r="E36" i="6"/>
  <c r="C36" i="6"/>
  <c r="F25" i="45"/>
  <c r="D25" i="45"/>
  <c r="F24" i="45"/>
  <c r="D24" i="45"/>
  <c r="F21" i="45"/>
  <c r="D21" i="45"/>
  <c r="J23" i="6" l="1"/>
  <c r="E18" i="45" l="1"/>
  <c r="I28" i="6" l="1"/>
  <c r="I29" i="6"/>
  <c r="I30" i="6"/>
  <c r="I31" i="6"/>
  <c r="I32" i="6"/>
  <c r="I34" i="6"/>
  <c r="G18" i="45"/>
  <c r="H18" i="45"/>
  <c r="I18" i="45"/>
  <c r="J18" i="45"/>
  <c r="I35" i="6"/>
  <c r="I27" i="6"/>
  <c r="F18" i="45"/>
  <c r="F19" i="45" s="1"/>
  <c r="D18" i="45"/>
  <c r="C18" i="45"/>
  <c r="H36" i="6"/>
  <c r="G36" i="6"/>
  <c r="F36" i="6"/>
  <c r="D36" i="6"/>
  <c r="F23" i="6"/>
  <c r="E23" i="6"/>
  <c r="D23" i="6"/>
  <c r="C23" i="6"/>
  <c r="D19" i="45" l="1"/>
  <c r="I36" i="6"/>
</calcChain>
</file>

<file path=xl/sharedStrings.xml><?xml version="1.0" encoding="utf-8"?>
<sst xmlns="http://schemas.openxmlformats.org/spreadsheetml/2006/main" count="644" uniqueCount="269">
  <si>
    <t>Lauris Strautmanis</t>
  </si>
  <si>
    <t>Emīls Vasermanis</t>
  </si>
  <si>
    <t>Sindija Čīma</t>
  </si>
  <si>
    <t>Agate Rašmane</t>
  </si>
  <si>
    <t>Gvido Cvetkovs</t>
  </si>
  <si>
    <t>Rīgas skolēnu pils</t>
  </si>
  <si>
    <t>Vadims Anetjko</t>
  </si>
  <si>
    <t>Dobeles Sporta skola</t>
  </si>
  <si>
    <t>Raivis Balodis</t>
  </si>
  <si>
    <t>Vilnis Celmiņš</t>
  </si>
  <si>
    <t>Emīls Latišs</t>
  </si>
  <si>
    <t>Guntis Inauskis</t>
  </si>
  <si>
    <t>PP60</t>
  </si>
  <si>
    <t>Helēna Rozenberga</t>
  </si>
  <si>
    <t>Komanda</t>
  </si>
  <si>
    <t>Vietu sadale pa maiņām</t>
  </si>
  <si>
    <t>Summa</t>
  </si>
  <si>
    <t>1.maiņa
10:00</t>
  </si>
  <si>
    <t>1.maiņa</t>
  </si>
  <si>
    <t>2.maiņa</t>
  </si>
  <si>
    <t>3.maiņa</t>
  </si>
  <si>
    <t>4.maiņa</t>
  </si>
  <si>
    <t>Sacensību galvenā tiesnešu kolēģija</t>
  </si>
  <si>
    <t>Vingr.</t>
  </si>
  <si>
    <r>
      <t>Sacensību kalendārs (plānotais laiks -</t>
    </r>
    <r>
      <rPr>
        <b/>
        <sz val="20"/>
        <color indexed="8"/>
        <rFont val="Times New Roman"/>
        <family val="1"/>
        <charset val="204"/>
      </rPr>
      <t xml:space="preserve"> Ieskaites šāvieniem!!!</t>
    </r>
    <r>
      <rPr>
        <b/>
        <sz val="16"/>
        <color indexed="8"/>
        <rFont val="Times New Roman"/>
        <family val="1"/>
        <charset val="204"/>
      </rPr>
      <t>)</t>
    </r>
  </si>
  <si>
    <t>Uzmanību dalībniekiem!</t>
  </si>
  <si>
    <t>Sagatavošanās un piešaudes laiks - 15 minūtes - pirms ieslkaites</t>
  </si>
  <si>
    <t>Nr.p/k</t>
  </si>
  <si>
    <t>Dobeles sp.sk.</t>
  </si>
  <si>
    <t>Tukuma sp.sk.</t>
  </si>
  <si>
    <t>Annija Nadīna Širvanova</t>
  </si>
  <si>
    <r>
      <t>Visur laiks komandai: "</t>
    </r>
    <r>
      <rPr>
        <b/>
        <sz val="16"/>
        <color indexed="8"/>
        <rFont val="Times New Roman"/>
        <family val="1"/>
        <charset val="204"/>
      </rPr>
      <t>Ieskaites šāvieniem - Starts!</t>
    </r>
    <r>
      <rPr>
        <sz val="14"/>
        <color indexed="8"/>
        <rFont val="Times New Roman"/>
        <family val="1"/>
        <charset val="204"/>
      </rPr>
      <t>"</t>
    </r>
  </si>
  <si>
    <t>Ieskaite</t>
  </si>
  <si>
    <t>Daugavpils pilsēta</t>
  </si>
  <si>
    <t>Kopā</t>
  </si>
  <si>
    <t>Ernests Erbs</t>
  </si>
  <si>
    <t>Rihards Zorge</t>
  </si>
  <si>
    <t>Dženeta Evardsone</t>
  </si>
  <si>
    <t>Krišjānis Baraks</t>
  </si>
  <si>
    <t>Mārcis Gulbis</t>
  </si>
  <si>
    <t>Vadims Daraškevičs</t>
  </si>
  <si>
    <t>Rīgas Skolēnu pils</t>
  </si>
  <si>
    <t>Tukuma Sporta skola</t>
  </si>
  <si>
    <t>Viļakas novada BJSS</t>
  </si>
  <si>
    <t>Laura Vdobčenko</t>
  </si>
  <si>
    <t>Mareks Langenfelds</t>
  </si>
  <si>
    <t>Selīna Kovaļevska</t>
  </si>
  <si>
    <t>Andris Peipiņš</t>
  </si>
  <si>
    <t>Ilze Linberga</t>
  </si>
  <si>
    <t>Riga Shooting club</t>
  </si>
  <si>
    <t>PS60</t>
  </si>
  <si>
    <t>Anna Stieģele</t>
  </si>
  <si>
    <t>Sanita Cīrule</t>
  </si>
  <si>
    <t>Aleksandra Vasiļjeva</t>
  </si>
  <si>
    <t>Ingrīda Mendriķe</t>
  </si>
  <si>
    <t>Jēkabs Reinis Timms</t>
  </si>
  <si>
    <t>Liepājas pilsēta</t>
  </si>
  <si>
    <t>Krāslavas sporta skola</t>
  </si>
  <si>
    <t>Korekcijas - sacensību dienā</t>
  </si>
  <si>
    <t>Mihails Blaževičs</t>
  </si>
  <si>
    <t>Mihails Ivanovs</t>
  </si>
  <si>
    <t>Rūdolfs Veličko</t>
  </si>
  <si>
    <t>Didzis Aleksāns</t>
  </si>
  <si>
    <t>Katarīna Medvedeva</t>
  </si>
  <si>
    <t>Rūta Leila Spriņģe</t>
  </si>
  <si>
    <t>Samanta Jugane</t>
  </si>
  <si>
    <t>Jānis Lasmanis</t>
  </si>
  <si>
    <t>Kristers Kolužs</t>
  </si>
  <si>
    <t>npk</t>
  </si>
  <si>
    <t>licence</t>
  </si>
  <si>
    <t>Siev.</t>
  </si>
  <si>
    <t>Vīr.</t>
  </si>
  <si>
    <t>PP-MIX</t>
  </si>
  <si>
    <t>PP-MIX-j</t>
  </si>
  <si>
    <t>PŠ-MIX</t>
  </si>
  <si>
    <t>PŠ-MIX-J</t>
  </si>
  <si>
    <t>Ventspils Sp.Sk. "Spars"</t>
  </si>
  <si>
    <t>Līdzvērtība</t>
  </si>
  <si>
    <t>Dobeles sp.sk. - pistole</t>
  </si>
  <si>
    <t>Dobeles sp.sk. - šautene</t>
  </si>
  <si>
    <t>Gunita Šakina</t>
  </si>
  <si>
    <t>Fināli:</t>
  </si>
  <si>
    <t>Junioriem</t>
  </si>
  <si>
    <t>Pieaugušajiem</t>
  </si>
  <si>
    <t>Kate Lietavniece</t>
  </si>
  <si>
    <t>Lenija Feldmane</t>
  </si>
  <si>
    <t>Roberts Bērziņš</t>
  </si>
  <si>
    <t>Sabīne Ķeķe</t>
  </si>
  <si>
    <t>Anastasija Goršelatova</t>
  </si>
  <si>
    <t>Jevgenija Goršalatova</t>
  </si>
  <si>
    <t>Roberts Lignickis</t>
  </si>
  <si>
    <t>Genādijs Sičevs</t>
  </si>
  <si>
    <t>Daniels Kļevcovs</t>
  </si>
  <si>
    <t>Jana Agija Linberga</t>
  </si>
  <si>
    <t>Krists Neimanis</t>
  </si>
  <si>
    <t>Markuss Beķeris</t>
  </si>
  <si>
    <t>Regnārs Valdmanis</t>
  </si>
  <si>
    <t>Una Birkmane</t>
  </si>
  <si>
    <t>Artjoms Jačmenkins</t>
  </si>
  <si>
    <t>PP-30</t>
  </si>
  <si>
    <t>PŠ-30</t>
  </si>
  <si>
    <t>Latvijas 2022.gada komandu čempionats šaušanā ar pneimatiskiem ieročiem</t>
  </si>
  <si>
    <t>2022.gada 15.-16.janvārī, Tukuma Sporta skolas šautuvē</t>
  </si>
  <si>
    <t>Vingr. PP-30</t>
  </si>
  <si>
    <t>15.janvārī</t>
  </si>
  <si>
    <t>Vingr. PŠ-30</t>
  </si>
  <si>
    <t>16.janvārī</t>
  </si>
  <si>
    <t>PP-30 -v</t>
  </si>
  <si>
    <t>PP-30 -s</t>
  </si>
  <si>
    <t>PŠ-30 -v</t>
  </si>
  <si>
    <t>PŠ-30 -s</t>
  </si>
  <si>
    <t>Dienvidkurzemes novads</t>
  </si>
  <si>
    <t>Daugavpils ISVS</t>
  </si>
  <si>
    <t>PP30</t>
  </si>
  <si>
    <t>PS30</t>
  </si>
  <si>
    <t>Anna Šukste</t>
  </si>
  <si>
    <t>Arnita Bernāne</t>
  </si>
  <si>
    <t>Valerija Smirnova</t>
  </si>
  <si>
    <t>Milana Kravale</t>
  </si>
  <si>
    <t>Nadežda Fedotova</t>
  </si>
  <si>
    <t>Deniss Trikoličs</t>
  </si>
  <si>
    <t>Ivans Ziļs</t>
  </si>
  <si>
    <t>Maksims Petkevičs</t>
  </si>
  <si>
    <t>Jurijs Koršenkovs</t>
  </si>
  <si>
    <t>Sergejs Snežkovs</t>
  </si>
  <si>
    <t>Anatolijs Griškjans</t>
  </si>
  <si>
    <t>Katrīna Dališevska</t>
  </si>
  <si>
    <t>Margarita Orlova</t>
  </si>
  <si>
    <t>Viļakas BJSS</t>
  </si>
  <si>
    <t>Arguts Pužulis</t>
  </si>
  <si>
    <t>Rostislavs Dmitrijevs</t>
  </si>
  <si>
    <t>Dana Romanova</t>
  </si>
  <si>
    <t>Darja Tokmakova</t>
  </si>
  <si>
    <t>Oksana Borodina</t>
  </si>
  <si>
    <t>Nadezda Jurcenko</t>
  </si>
  <si>
    <t>Dobeles sp.sk.š.</t>
  </si>
  <si>
    <t>Marika Alksniņa</t>
  </si>
  <si>
    <t>Aleksandrs Bargatins</t>
  </si>
  <si>
    <t>Beāte Šmukste</t>
  </si>
  <si>
    <t>Jānis Tukišs</t>
  </si>
  <si>
    <t>Anete Tukiša</t>
  </si>
  <si>
    <t>Mārtiņš Bergmanis</t>
  </si>
  <si>
    <t>Keita Urbevica</t>
  </si>
  <si>
    <t>Amanda Zandersone</t>
  </si>
  <si>
    <t>Sigita Bērziņa</t>
  </si>
  <si>
    <t>Eliza Rasiņa</t>
  </si>
  <si>
    <t>Anete Kristiana Jekabsone</t>
  </si>
  <si>
    <t>Sanija Didže</t>
  </si>
  <si>
    <t>Keita Veidemane</t>
  </si>
  <si>
    <t>Daniels Vilciņš</t>
  </si>
  <si>
    <t>Roberts Eduards Graudiņš</t>
  </si>
  <si>
    <t>Dmitrijs Ivanovs</t>
  </si>
  <si>
    <t>Artūrs Zudavs</t>
  </si>
  <si>
    <t>Brains Celmiņš</t>
  </si>
  <si>
    <t>Gustavs Bērziņš</t>
  </si>
  <si>
    <t>Rauls Savičs</t>
  </si>
  <si>
    <t>?</t>
  </si>
  <si>
    <t>Marta Sīle</t>
  </si>
  <si>
    <t>Katrina Paula Dīringa</t>
  </si>
  <si>
    <t>Elizabete Šreibere</t>
  </si>
  <si>
    <t>Ventspils Sp.Sk. SPARS</t>
  </si>
  <si>
    <t>Anna Amanda Kozinda</t>
  </si>
  <si>
    <t>Alīsija Ozoliņa</t>
  </si>
  <si>
    <t>Maksims Habirovs</t>
  </si>
  <si>
    <t>Ralfs Krasņickis</t>
  </si>
  <si>
    <t>Dana Irbe</t>
  </si>
  <si>
    <t>Var no rīta</t>
  </si>
  <si>
    <t>Svētdien</t>
  </si>
  <si>
    <t>2.-3.maiņa</t>
  </si>
  <si>
    <t>Līdzvērtība Sičevs</t>
  </si>
  <si>
    <t>Laura Gaile</t>
  </si>
  <si>
    <t>Dienvidkurzemes nov.</t>
  </si>
  <si>
    <t>Marta Bladžinauska</t>
  </si>
  <si>
    <t>Ance Saule</t>
  </si>
  <si>
    <t>Luīze Boļšakova</t>
  </si>
  <si>
    <t>Amanda Zozuļa</t>
  </si>
  <si>
    <t>Jana Osvalde</t>
  </si>
  <si>
    <t>Aleksis Druskins</t>
  </si>
  <si>
    <t>Rolands Liepiņš</t>
  </si>
  <si>
    <t>Roberts Reinis</t>
  </si>
  <si>
    <t>Emīls Bloks</t>
  </si>
  <si>
    <t>Aleksis Finogējevs</t>
  </si>
  <si>
    <t>Naruss Brūvers</t>
  </si>
  <si>
    <t>Mariss Stankēvičs</t>
  </si>
  <si>
    <t>Kristians Ozoliņš</t>
  </si>
  <si>
    <t>Norlands Rudzītis</t>
  </si>
  <si>
    <t>Edvards Ercmanis</t>
  </si>
  <si>
    <t>Ieva Lūse</t>
  </si>
  <si>
    <t>Markuss Ošups</t>
  </si>
  <si>
    <t>Kristiāns Kodoliņš</t>
  </si>
  <si>
    <t>Artūrs Mārtisons</t>
  </si>
  <si>
    <t>Oskars Revins</t>
  </si>
  <si>
    <t>Kristiāns Ščukins</t>
  </si>
  <si>
    <t>Kristaps Bricis</t>
  </si>
  <si>
    <t>Aleksandrs Radziņš</t>
  </si>
  <si>
    <t>Armands Dzelze</t>
  </si>
  <si>
    <t>Liene Rugāja</t>
  </si>
  <si>
    <t>Alise Dvarišķe</t>
  </si>
  <si>
    <t>Karina Polonska</t>
  </si>
  <si>
    <t>Vingrinājumā</t>
  </si>
  <si>
    <t>Mērķu skaits 30 šāv.</t>
  </si>
  <si>
    <t>Pusfinālā dalībnieku skaits</t>
  </si>
  <si>
    <t>Mērķu skaits 20 šāv.</t>
  </si>
  <si>
    <t>Kopā mērķu skaits</t>
  </si>
  <si>
    <t>(2000)</t>
  </si>
  <si>
    <t>(2500)</t>
  </si>
  <si>
    <r>
      <t xml:space="preserve">   Cien.šāvēji, treneri un tiesneši!
 Ar š.g. 1.janvāri stājas spēkā  ISSF izmaiņas vairāku vingrinājumu izpildes noteikumos. Daļēji par izmaiņām no 01.01.2021. esam ziņojuši LŠF  mājas lapā pagājuša gadā pavasarī, bet sakarā ar COVID19 praktiski neesam tos izmantojuši mūsu praksē.
   Savukārt, 2022.gada jauninājumi skar finālu norisi vairākos olimpiskajos vingrinājumos.
Jāņem vērā, ka ISSF noteikumu izpildei ir vajadzīgas šautuves ar ļoti labu tehnisko nodrošinājumu, bet mūsu apstākļos darīsim, ko varēsim.
   Komandu vingrinājumos ar pneimatiskajiem ieročiem vīriešiem un sievietēm būs fināli. Vingrinājumu pamatdaļa ir samazināta no 60 līdz 30 šāvieniem. 8 labākās komandas izpildīs vēl pa 20 šāvieniem. (Tukumā mēs varēsim paņemt tikai 6 komandas, lai 6 x 3 = 18 dalībnieki izšautu vienā maiņā). 4 komandas tiks sadalītas:  1.un 2. vietas sacentīsies par  zeltu/sudrabu, bet 3. un 4. komandas - par bronzu. Šajos mačos pēc komandas izpildīs atsevišķus šāvienus un piešķirs punktus, salīdzinot visu komandas dalībnieku sasniegtos rezultātus. Katra šāviena vērtība - 2 punkti, lai uzvarētu, vajadzīgi 16 punkti.
   Piezīme: ISSF noteikumi paredz šaušanu pa elektroniku un laiku 30 šāvieniem 30 minūtes, bet 20 šāvieniem 20 minūtes. Šaujot pa papīra mērķiem mēs šaušanas laiku ļausim attiecīgi 40 un 30 minūtēs.
   </t>
    </r>
    <r>
      <rPr>
        <b/>
        <sz val="14"/>
        <color theme="1"/>
        <rFont val="Calibri"/>
        <family val="2"/>
        <charset val="204"/>
        <scheme val="minor"/>
      </rPr>
      <t>Uzmanību dalībniekiem un treneriem. Komandā ir 3 cilvēki, kuriem jāšauj blakus vietās vienā maiņā.</t>
    </r>
    <r>
      <rPr>
        <sz val="14"/>
        <color theme="1"/>
        <rFont val="Calibri"/>
        <family val="2"/>
        <charset val="204"/>
        <scheme val="minor"/>
      </rPr>
      <t xml:space="preserve">
   MIX vingrinājumos (komandā 1 vīrietis un 1 sieviete) mēs, tāpat kā iepriekšējos gados, ņemsim vērā individuālos rezultātus no komandu sacensībām. Bet tālāk sacentīsies ne 5, kā iepriekš, bet 8 komandas, kuras tiks sadalītas 2 pusfinālos. Pusfinālos jāizpilda atsevišķie šāvieni ar izstāšanos, kamēr nebūs noteikti pusfinālu uzvarētāji, kuri cīnīsies savā starpā par zeltu/sudrabu līdz 16 punktiem, tāpat, kā vīriešu un sieviešu komandas. Otro vietu pusfinālos ieguvušas komandas saņems bronzas medaļas.
   Visi jauninājumi prasa papildus laiku, tāpēc plānojot sacensību kalendāru centīsimies maksimāli samazināt laikus finālu zālē, jo tur diemžēl viss notiek dienas 2.pusē. Ļoti svarīgi, lai kāda sportistu grupa (vīrieši vai sievietes) komandu sacensības pirmajos 30 šāvienos pabeigtu pēc iespējas ātrāk, lai augstākminētās 6 komandas varētu izpildīt savus papildus 20 šāvienus galvenajā zāle un pāriet uz finālu zāli.
   Vēlreiz gribu atgādināt, ka šīs sacensības ir komandu, tāpēc iespējamiem individuālajiem dalībniekiem vietas var tikt piešķirtas tikai netraucējot komandu sportistus.
    Pilns vingrinājumu apraksts ir LŠF mājas lapā. Pakāpeniski tur tiks ievietoti materiāli par citiem vingrinājumiem (kopa 17 !!! vingrinājumi).</t>
    </r>
  </si>
  <si>
    <t>2022.gada 15.janvārī</t>
  </si>
  <si>
    <t>2022.gada 16.janvārī</t>
  </si>
  <si>
    <t>Laiks ieskaites šāvieniem - PŠ-30 - 40 min., PŠ-20 - 30 min., PP-30 - 40 min., PP-20 - 30 min.</t>
  </si>
  <si>
    <t>Nav ko-
mandās</t>
  </si>
  <si>
    <t>Vīriešu
komandas 
(3 sportisti)</t>
  </si>
  <si>
    <t>Sieviešu
komandas
(3 sportistes)</t>
  </si>
  <si>
    <t>Organizācija</t>
  </si>
  <si>
    <t>Doveles Sporta skola</t>
  </si>
  <si>
    <t>Līdzvērtība (Sičevs)</t>
  </si>
  <si>
    <t>VentspilsSp.sk.SPARS</t>
  </si>
  <si>
    <t>LR 2022.gada komandu čempionāts šāusanā ar pneimatiskajiem ieročiem</t>
  </si>
  <si>
    <t>1.maiņas dalībniekus izsauc plkst.</t>
  </si>
  <si>
    <t>Izsauc</t>
  </si>
  <si>
    <t>Piešaude</t>
  </si>
  <si>
    <t>Ieskaite no</t>
  </si>
  <si>
    <t>līdz</t>
  </si>
  <si>
    <t>Starp maiņām</t>
  </si>
  <si>
    <t>Kopā st.</t>
  </si>
  <si>
    <t>2.kvalifikācija (Vīrieši)</t>
  </si>
  <si>
    <t>2.kvalifikācija (Sievietes)</t>
  </si>
  <si>
    <t>2.maiņa
11:10</t>
  </si>
  <si>
    <t>3.maiņa
12:20</t>
  </si>
  <si>
    <t>4.maiņa
13:30</t>
  </si>
  <si>
    <t>Vīrieši/
sievietes</t>
  </si>
  <si>
    <t>Uzmanību dalībniekiem! Kvalifikācijā laiks sekojošs: izsaukšana uz līnijas, pēc 5 minūtēm  seko sagatavošanas un piešaudes laiks - 15 min, tad ieskaite - 30 šāvieni 40 min.</t>
  </si>
  <si>
    <t>Tukuma Sporta skolas šautuvē, 2022.g.15.-16.janvārī</t>
  </si>
  <si>
    <t>v</t>
  </si>
  <si>
    <t>s</t>
  </si>
  <si>
    <t>Laura Šeflere</t>
  </si>
  <si>
    <t xml:space="preserve">1.kvalifikācija </t>
  </si>
  <si>
    <t>2.kvalifikācija vīriešiem</t>
  </si>
  <si>
    <t>2.kvalifikācija sievietēm</t>
  </si>
  <si>
    <t>Vīriešiem</t>
  </si>
  <si>
    <t>Sievietēm</t>
  </si>
  <si>
    <t>Komandām</t>
  </si>
  <si>
    <t>Finālu laiku sākumu precizēs sacensību dienā</t>
  </si>
  <si>
    <t>.1</t>
  </si>
  <si>
    <t>10 m pistole un šautene</t>
  </si>
  <si>
    <t>10 m. PŠ / PP</t>
  </si>
  <si>
    <t>Finālu ilgums - finālu zālē</t>
  </si>
  <si>
    <t>MIX</t>
  </si>
  <si>
    <t>TEAM</t>
  </si>
  <si>
    <t>Reģistrācija</t>
  </si>
  <si>
    <t>Izsauc 1.pusfnālu</t>
  </si>
  <si>
    <t>10 min (t.sk. pieš.) 6</t>
  </si>
  <si>
    <t>10 min (t.sk. pieš.) 3</t>
  </si>
  <si>
    <t>Sagatavošana un piešaude</t>
  </si>
  <si>
    <t>Ieskaite - 1.pusfināls</t>
  </si>
  <si>
    <t>Nomaiņa</t>
  </si>
  <si>
    <t>Izsauc 2.pusfnālu</t>
  </si>
  <si>
    <t>Ieskaite - 2.pusfināls</t>
  </si>
  <si>
    <t>Nomaiņā</t>
  </si>
  <si>
    <t>Izsauc fnālu</t>
  </si>
  <si>
    <t>5 min (t.sk. pieš.) 3</t>
  </si>
  <si>
    <t>Ieskaite - fināls</t>
  </si>
  <si>
    <t>Līdz 105 min</t>
  </si>
  <si>
    <t>Līdz 60 min</t>
  </si>
  <si>
    <t>.3</t>
  </si>
  <si>
    <t>Latvijas 2022.g. Komandu čempionāts</t>
  </si>
  <si>
    <t>Latvijas 2022.gada komandu čempionāts šaušanā ar pneimatiskiem ieročiem</t>
  </si>
  <si>
    <t>Kitija Folkmane</t>
  </si>
  <si>
    <t>Iluta Vilcāne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</si>
</sst>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35" x14ac:knownFonts="1">
    <font>
      <sz val="11"/>
      <color indexed="8"/>
      <name val="Calibri"/>
      <family val="2"/>
      <charset val="186"/>
    </font>
    <font>
      <sz val="12"/>
      <color indexed="8"/>
      <name val="Times New Roman"/>
      <family val="1"/>
    </font>
    <font>
      <sz val="8"/>
      <name val="Calibri"/>
      <family val="2"/>
      <charset val="186"/>
    </font>
    <font>
      <sz val="14"/>
      <color indexed="8"/>
      <name val="Times New Roman"/>
      <family val="1"/>
    </font>
    <font>
      <sz val="14"/>
      <color indexed="8"/>
      <name val="Times New Roman"/>
      <family val="1"/>
      <charset val="204"/>
    </font>
    <font>
      <sz val="14"/>
      <color indexed="8"/>
      <name val="Calibri"/>
      <family val="2"/>
      <charset val="186"/>
    </font>
    <font>
      <b/>
      <sz val="14"/>
      <color indexed="8"/>
      <name val="Times New Roman"/>
      <family val="1"/>
      <charset val="204"/>
    </font>
    <font>
      <b/>
      <sz val="16"/>
      <color indexed="8"/>
      <name val="Times New Roman"/>
      <family val="1"/>
      <charset val="204"/>
    </font>
    <font>
      <b/>
      <sz val="12"/>
      <color indexed="8"/>
      <name val="Times New Roman"/>
      <family val="1"/>
      <charset val="204"/>
    </font>
    <font>
      <sz val="12"/>
      <color indexed="8"/>
      <name val="Times New Roman"/>
      <family val="1"/>
      <charset val="204"/>
    </font>
    <font>
      <b/>
      <sz val="20"/>
      <color indexed="8"/>
      <name val="Times New Roman"/>
      <family val="1"/>
      <charset val="204"/>
    </font>
    <font>
      <sz val="11"/>
      <color indexed="8"/>
      <name val="Times New Roman"/>
      <family val="1"/>
      <charset val="204"/>
    </font>
    <font>
      <b/>
      <sz val="16"/>
      <color indexed="10"/>
      <name val="Calibri"/>
      <family val="2"/>
      <charset val="204"/>
    </font>
    <font>
      <sz val="14"/>
      <color indexed="10"/>
      <name val="Times New Roman"/>
      <family val="1"/>
    </font>
    <font>
      <sz val="12"/>
      <color indexed="10"/>
      <name val="Calibri"/>
      <family val="2"/>
      <charset val="186"/>
    </font>
    <font>
      <sz val="14"/>
      <color indexed="8"/>
      <name val="Times New Roman"/>
      <family val="1"/>
      <charset val="186"/>
    </font>
    <font>
      <sz val="12"/>
      <color indexed="8"/>
      <name val="Times New Roman"/>
      <family val="1"/>
      <charset val="186"/>
    </font>
    <font>
      <b/>
      <sz val="14"/>
      <color indexed="8"/>
      <name val="Times New Roman"/>
      <family val="1"/>
      <charset val="186"/>
    </font>
    <font>
      <b/>
      <sz val="12"/>
      <color indexed="8"/>
      <name val="Calibri"/>
      <family val="2"/>
      <charset val="186"/>
    </font>
    <font>
      <sz val="12"/>
      <name val="Times New Roman"/>
      <family val="1"/>
      <charset val="186"/>
    </font>
    <font>
      <b/>
      <sz val="16"/>
      <color indexed="8"/>
      <name val="Calibri"/>
      <family val="2"/>
      <charset val="186"/>
    </font>
    <font>
      <b/>
      <sz val="14"/>
      <color indexed="8"/>
      <name val="Calibri"/>
      <family val="2"/>
      <charset val="204"/>
    </font>
    <font>
      <b/>
      <sz val="11"/>
      <color indexed="8"/>
      <name val="Calibri"/>
      <family val="2"/>
      <charset val="204"/>
    </font>
    <font>
      <b/>
      <sz val="10"/>
      <color indexed="8"/>
      <name val="Times New Roman"/>
      <family val="1"/>
      <charset val="204"/>
    </font>
    <font>
      <b/>
      <sz val="10"/>
      <color indexed="8"/>
      <name val="Calibri"/>
      <family val="2"/>
      <charset val="186"/>
    </font>
    <font>
      <sz val="10"/>
      <color indexed="8"/>
      <name val="Calibri"/>
      <family val="2"/>
      <charset val="186"/>
    </font>
    <font>
      <b/>
      <sz val="14"/>
      <color theme="1"/>
      <name val="Calibri"/>
      <family val="2"/>
      <charset val="204"/>
      <scheme val="minor"/>
    </font>
    <font>
      <sz val="14"/>
      <color theme="1"/>
      <name val="Calibri"/>
      <family val="2"/>
      <charset val="204"/>
      <scheme val="minor"/>
    </font>
    <font>
      <b/>
      <sz val="16"/>
      <color indexed="8"/>
      <name val="Calibri"/>
      <family val="2"/>
      <charset val="186"/>
    </font>
    <font>
      <sz val="16"/>
      <color theme="1"/>
      <name val="Calibri"/>
      <family val="2"/>
      <charset val="204"/>
      <scheme val="minor"/>
    </font>
    <font>
      <b/>
      <sz val="16"/>
      <color theme="1"/>
      <name val="Calibri"/>
      <family val="2"/>
      <charset val="204"/>
      <scheme val="minor"/>
    </font>
    <font>
      <sz val="14"/>
      <color rgb="FFFF0000"/>
      <name val="Calibri"/>
      <family val="2"/>
      <charset val="186"/>
    </font>
    <font>
      <sz val="11"/>
      <color rgb="FFFF0000"/>
      <name val="Calibri"/>
      <family val="2"/>
      <charset val="186"/>
    </font>
    <font>
      <b/>
      <sz val="16"/>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4">
    <xf numFmtId="0" fontId="0" fillId="0" borderId="0" xfId="0"/>
    <xf numFmtId="0" fontId="5" fillId="0" borderId="0" xfId="0" applyFont="1"/>
    <xf numFmtId="0" fontId="5"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xf>
    <xf numFmtId="0" fontId="5" fillId="0" borderId="0" xfId="0" applyFont="1" applyAlignment="1"/>
    <xf numFmtId="0" fontId="7"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xf>
    <xf numFmtId="1"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xf>
    <xf numFmtId="1" fontId="6" fillId="0" borderId="1" xfId="0" applyNumberFormat="1" applyFont="1" applyBorder="1" applyAlignment="1">
      <alignment horizontal="center" vertical="center"/>
    </xf>
    <xf numFmtId="0" fontId="3" fillId="0" borderId="0" xfId="0" applyFont="1" applyAlignment="1">
      <alignment horizontal="left" vertical="center"/>
    </xf>
    <xf numFmtId="1" fontId="9"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20" fontId="4" fillId="0" borderId="0" xfId="0" applyNumberFormat="1" applyFont="1" applyAlignment="1">
      <alignment horizontal="center" vertical="center"/>
    </xf>
    <xf numFmtId="0" fontId="7" fillId="0" borderId="0" xfId="0" applyFont="1" applyAlignment="1">
      <alignment horizontal="left" vertic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9" fillId="0" borderId="1" xfId="0" applyFont="1" applyBorder="1" applyAlignment="1">
      <alignment vertical="center"/>
    </xf>
    <xf numFmtId="0" fontId="7" fillId="0" borderId="0" xfId="0" applyFont="1" applyAlignment="1">
      <alignment horizontal="left"/>
    </xf>
    <xf numFmtId="0" fontId="7" fillId="0" borderId="0" xfId="0" applyFont="1" applyAlignment="1">
      <alignment horizontal="center" vertical="center"/>
    </xf>
    <xf numFmtId="0" fontId="8" fillId="0" borderId="1" xfId="0" applyFont="1" applyFill="1" applyBorder="1" applyAlignment="1">
      <alignment horizontal="center" vertical="center"/>
    </xf>
    <xf numFmtId="0" fontId="9" fillId="0" borderId="1" xfId="0" applyFont="1" applyBorder="1" applyAlignment="1">
      <alignment horizontal="left" vertical="center"/>
    </xf>
    <xf numFmtId="0" fontId="10" fillId="0" borderId="0" xfId="0" applyFont="1" applyAlignment="1">
      <alignment horizontal="left" vertic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alignment horizontal="center" vertical="center"/>
    </xf>
    <xf numFmtId="0" fontId="14" fillId="0" borderId="0" xfId="0" applyFont="1" applyAlignment="1"/>
    <xf numFmtId="0" fontId="4" fillId="0" borderId="1" xfId="0" applyFont="1" applyBorder="1" applyAlignment="1">
      <alignment horizontal="left" vertical="center"/>
    </xf>
    <xf numFmtId="0" fontId="6" fillId="0" borderId="0" xfId="0" applyFont="1" applyAlignment="1">
      <alignment horizontal="left" vertical="center"/>
    </xf>
    <xf numFmtId="164" fontId="6" fillId="0" borderId="0" xfId="0" applyNumberFormat="1" applyFont="1" applyAlignment="1">
      <alignment horizontal="left" vertical="center"/>
    </xf>
    <xf numFmtId="164" fontId="6" fillId="0" borderId="0" xfId="0" applyNumberFormat="1" applyFont="1" applyAlignment="1">
      <alignment horizontal="center" vertical="center"/>
    </xf>
    <xf numFmtId="0" fontId="7" fillId="0" borderId="0" xfId="0" applyFont="1" applyFill="1" applyAlignment="1">
      <alignment horizontal="left"/>
    </xf>
    <xf numFmtId="0" fontId="7" fillId="0" borderId="0" xfId="0" applyFont="1" applyFill="1" applyAlignment="1">
      <alignment horizontal="center" vertical="center"/>
    </xf>
    <xf numFmtId="0" fontId="9" fillId="0" borderId="0" xfId="0" applyFont="1" applyFill="1" applyAlignment="1">
      <alignment horizontal="center" vertical="center"/>
    </xf>
    <xf numFmtId="0" fontId="0" fillId="0" borderId="0" xfId="0" applyFill="1"/>
    <xf numFmtId="0" fontId="8" fillId="0" borderId="0" xfId="0" applyFont="1" applyFill="1" applyAlignment="1">
      <alignment horizontal="left"/>
    </xf>
    <xf numFmtId="0" fontId="9" fillId="0" borderId="0" xfId="0" applyFont="1" applyFill="1" applyAlignment="1">
      <alignment horizontal="left"/>
    </xf>
    <xf numFmtId="0" fontId="0" fillId="0" borderId="0" xfId="0" applyFill="1" applyAlignment="1">
      <alignment horizontal="center"/>
    </xf>
    <xf numFmtId="0" fontId="1" fillId="0" borderId="0" xfId="0" applyFont="1" applyFill="1" applyAlignment="1">
      <alignment horizontal="left"/>
    </xf>
    <xf numFmtId="0" fontId="1" fillId="0" borderId="0" xfId="0" applyFont="1" applyFill="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xf>
    <xf numFmtId="0" fontId="16" fillId="0" borderId="1" xfId="0" applyFont="1" applyFill="1" applyBorder="1" applyAlignment="1">
      <alignment horizontal="center"/>
    </xf>
    <xf numFmtId="0" fontId="16" fillId="0" borderId="1" xfId="0" applyFont="1" applyFill="1" applyBorder="1" applyAlignment="1">
      <alignment horizontal="left" wrapText="1"/>
    </xf>
    <xf numFmtId="0" fontId="16" fillId="0" borderId="1" xfId="0" applyFont="1" applyFill="1" applyBorder="1" applyAlignment="1">
      <alignment horizontal="center" wrapText="1"/>
    </xf>
    <xf numFmtId="0" fontId="0" fillId="0" borderId="1" xfId="0" applyFill="1" applyBorder="1" applyAlignment="1">
      <alignment horizontal="center"/>
    </xf>
    <xf numFmtId="0" fontId="20" fillId="0" borderId="0" xfId="0" applyFont="1" applyAlignment="1">
      <alignment vertical="center"/>
    </xf>
    <xf numFmtId="1" fontId="5" fillId="0" borderId="0" xfId="0" applyNumberFormat="1" applyFont="1" applyAlignment="1">
      <alignment vertical="center"/>
    </xf>
    <xf numFmtId="0" fontId="21" fillId="0" borderId="1" xfId="0" applyFont="1" applyBorder="1" applyAlignment="1">
      <alignment horizontal="center"/>
    </xf>
    <xf numFmtId="0" fontId="17" fillId="0" borderId="0" xfId="0" applyFont="1" applyAlignment="1">
      <alignment horizontal="center" vertical="center"/>
    </xf>
    <xf numFmtId="0" fontId="3" fillId="0" borderId="1" xfId="0" applyFont="1" applyBorder="1" applyAlignment="1">
      <alignment horizontal="center" vertical="center"/>
    </xf>
    <xf numFmtId="20" fontId="6" fillId="0" borderId="0" xfId="0" applyNumberFormat="1" applyFont="1" applyAlignment="1">
      <alignment horizontal="left" vertical="center"/>
    </xf>
    <xf numFmtId="0" fontId="5" fillId="0" borderId="0" xfId="0" applyFont="1" applyAlignment="1">
      <alignment horizontal="left"/>
    </xf>
    <xf numFmtId="20" fontId="6" fillId="0" borderId="0" xfId="0" applyNumberFormat="1" applyFont="1" applyAlignment="1">
      <alignment horizontal="center" vertical="center"/>
    </xf>
    <xf numFmtId="0" fontId="17" fillId="0" borderId="0" xfId="0" applyFont="1" applyAlignment="1">
      <alignment horizontal="left"/>
    </xf>
    <xf numFmtId="0" fontId="23" fillId="0" borderId="1" xfId="0" applyFont="1" applyFill="1" applyBorder="1" applyAlignment="1">
      <alignment horizontal="center" vertical="center"/>
    </xf>
    <xf numFmtId="0" fontId="24" fillId="0" borderId="3" xfId="0" applyFont="1" applyFill="1" applyBorder="1" applyAlignment="1">
      <alignment vertical="center"/>
    </xf>
    <xf numFmtId="0" fontId="25" fillId="0" borderId="4" xfId="0" applyFont="1" applyFill="1" applyBorder="1" applyAlignment="1">
      <alignment vertical="center"/>
    </xf>
    <xf numFmtId="0" fontId="2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Fill="1" applyBorder="1" applyAlignment="1">
      <alignment horizontal="center"/>
    </xf>
    <xf numFmtId="0" fontId="11" fillId="0" borderId="1" xfId="0" applyFont="1" applyFill="1" applyBorder="1" applyAlignment="1">
      <alignment horizontal="center"/>
    </xf>
    <xf numFmtId="0" fontId="15" fillId="0" borderId="1" xfId="0" applyFont="1" applyFill="1" applyBorder="1" applyAlignment="1">
      <alignment horizontal="left" wrapText="1"/>
    </xf>
    <xf numFmtId="0" fontId="15" fillId="0" borderId="1" xfId="0" applyFont="1" applyFill="1" applyBorder="1" applyAlignment="1">
      <alignment horizontal="left"/>
    </xf>
    <xf numFmtId="0" fontId="7" fillId="0" borderId="1" xfId="0" applyFont="1" applyFill="1" applyBorder="1" applyAlignment="1">
      <alignment horizontal="center" vertical="center"/>
    </xf>
    <xf numFmtId="0" fontId="28" fillId="0" borderId="2" xfId="0" applyFont="1" applyBorder="1"/>
    <xf numFmtId="0" fontId="28" fillId="0" borderId="1" xfId="0" applyFont="1" applyBorder="1" applyAlignment="1">
      <alignment horizontal="center"/>
    </xf>
    <xf numFmtId="0" fontId="25" fillId="0" borderId="1" xfId="0" applyFont="1" applyFill="1" applyBorder="1" applyAlignment="1">
      <alignment horizontal="center" vertical="center"/>
    </xf>
    <xf numFmtId="1" fontId="0" fillId="0" borderId="1" xfId="0" applyNumberFormat="1" applyFill="1" applyBorder="1" applyAlignment="1">
      <alignment horizontal="center"/>
    </xf>
    <xf numFmtId="0" fontId="22" fillId="0" borderId="1" xfId="0" applyFont="1" applyBorder="1" applyAlignment="1">
      <alignment horizontal="center"/>
    </xf>
    <xf numFmtId="0" fontId="0" fillId="0" borderId="1" xfId="0" applyFill="1" applyBorder="1"/>
    <xf numFmtId="0" fontId="3" fillId="0" borderId="0" xfId="0" applyFont="1" applyFill="1" applyAlignment="1">
      <alignment horizontal="left"/>
    </xf>
    <xf numFmtId="0" fontId="5" fillId="0" borderId="0" xfId="0" applyFont="1" applyFill="1"/>
    <xf numFmtId="0" fontId="3" fillId="0" borderId="0" xfId="0" applyFont="1" applyFill="1" applyAlignment="1">
      <alignment horizontal="center" vertical="center"/>
    </xf>
    <xf numFmtId="49" fontId="1" fillId="0" borderId="0" xfId="0" applyNumberFormat="1" applyFont="1" applyFill="1" applyAlignment="1">
      <alignment horizontal="left"/>
    </xf>
    <xf numFmtId="49" fontId="1" fillId="0" borderId="0" xfId="0" applyNumberFormat="1" applyFont="1" applyFill="1" applyAlignment="1">
      <alignment horizontal="center" vertical="center"/>
    </xf>
    <xf numFmtId="0" fontId="4"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9" fillId="0" borderId="0" xfId="0" applyFont="1"/>
    <xf numFmtId="20" fontId="27" fillId="0" borderId="0" xfId="0" applyNumberFormat="1" applyFont="1" applyAlignment="1">
      <alignment horizontal="center"/>
    </xf>
    <xf numFmtId="0" fontId="30" fillId="0" borderId="0" xfId="0" applyFont="1"/>
    <xf numFmtId="0" fontId="26" fillId="0" borderId="0" xfId="0" applyFont="1"/>
    <xf numFmtId="0" fontId="27" fillId="0" borderId="0" xfId="0" applyFont="1"/>
    <xf numFmtId="164" fontId="27" fillId="0" borderId="0" xfId="0" applyNumberFormat="1" applyFont="1" applyAlignment="1">
      <alignment horizontal="center"/>
    </xf>
    <xf numFmtId="164" fontId="26" fillId="0" borderId="0" xfId="0" applyNumberFormat="1" applyFont="1" applyAlignment="1">
      <alignment horizontal="center"/>
    </xf>
    <xf numFmtId="0" fontId="27" fillId="2" borderId="0" xfId="0" applyFont="1" applyFill="1"/>
    <xf numFmtId="164" fontId="27" fillId="2" borderId="0" xfId="0" applyNumberFormat="1" applyFont="1" applyFill="1" applyAlignment="1">
      <alignment horizontal="center"/>
    </xf>
    <xf numFmtId="164" fontId="26" fillId="2" borderId="0" xfId="0" applyNumberFormat="1" applyFont="1" applyFill="1" applyAlignment="1">
      <alignment horizontal="center"/>
    </xf>
    <xf numFmtId="164" fontId="0" fillId="0" borderId="0" xfId="0" applyNumberFormat="1"/>
    <xf numFmtId="1" fontId="4"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1" fontId="21" fillId="0"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0" fontId="21" fillId="0" borderId="0" xfId="0" applyFont="1"/>
    <xf numFmtId="0" fontId="9" fillId="0" borderId="1" xfId="0" applyFont="1" applyFill="1" applyBorder="1" applyAlignment="1">
      <alignment horizontal="left"/>
    </xf>
    <xf numFmtId="0" fontId="9" fillId="0" borderId="1" xfId="0" applyFont="1" applyFill="1" applyBorder="1" applyAlignment="1">
      <alignment horizontal="center"/>
    </xf>
    <xf numFmtId="0" fontId="0" fillId="0" borderId="1" xfId="0" applyFill="1" applyBorder="1" applyAlignment="1"/>
    <xf numFmtId="0" fontId="9" fillId="0" borderId="1" xfId="0" applyFont="1" applyFill="1" applyBorder="1" applyAlignment="1">
      <alignment horizontal="left" wrapText="1"/>
    </xf>
    <xf numFmtId="0" fontId="9" fillId="0" borderId="1" xfId="0" applyFont="1" applyFill="1" applyBorder="1" applyAlignment="1">
      <alignment horizontal="center" wrapText="1"/>
    </xf>
    <xf numFmtId="1" fontId="0" fillId="0" borderId="1" xfId="0" applyNumberFormat="1" applyFill="1" applyBorder="1" applyAlignment="1"/>
    <xf numFmtId="0" fontId="19" fillId="0" borderId="1" xfId="0" applyFont="1" applyFill="1" applyBorder="1" applyAlignment="1">
      <alignment horizontal="left"/>
    </xf>
    <xf numFmtId="0" fontId="33" fillId="0" borderId="0" xfId="0" applyFont="1"/>
    <xf numFmtId="0" fontId="34" fillId="0" borderId="1" xfId="0" applyFont="1" applyBorder="1" applyAlignment="1">
      <alignment horizontal="center" vertical="center"/>
    </xf>
    <xf numFmtId="0" fontId="26" fillId="0" borderId="3" xfId="0" applyFont="1" applyBorder="1" applyAlignment="1">
      <alignment horizontal="center"/>
    </xf>
    <xf numFmtId="0" fontId="34" fillId="0" borderId="3" xfId="0" applyFont="1" applyBorder="1" applyAlignment="1">
      <alignment horizontal="center" vertical="center"/>
    </xf>
    <xf numFmtId="0" fontId="0" fillId="0" borderId="1" xfId="0" applyBorder="1" applyAlignment="1">
      <alignment horizontal="center" vertical="center"/>
    </xf>
    <xf numFmtId="0" fontId="1" fillId="0" borderId="0" xfId="0" applyFont="1" applyFill="1" applyBorder="1" applyAlignment="1">
      <alignment horizontal="center"/>
    </xf>
    <xf numFmtId="0" fontId="25" fillId="0" borderId="1" xfId="0" applyFont="1" applyFill="1" applyBorder="1" applyAlignment="1">
      <alignment vertical="center"/>
    </xf>
    <xf numFmtId="0" fontId="18" fillId="0" borderId="1" xfId="0" applyFont="1" applyFill="1" applyBorder="1"/>
    <xf numFmtId="0" fontId="27" fillId="0" borderId="0" xfId="0" applyFont="1" applyAlignment="1">
      <alignment vertical="top" wrapText="1"/>
    </xf>
    <xf numFmtId="0" fontId="31" fillId="0" borderId="0" xfId="0" applyFont="1" applyAlignment="1">
      <alignment horizontal="center" wrapText="1"/>
    </xf>
    <xf numFmtId="0" fontId="32"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I26" sqref="I26"/>
    </sheetView>
  </sheetViews>
  <sheetFormatPr defaultRowHeight="18.75" x14ac:dyDescent="0.3"/>
  <cols>
    <col min="1" max="1" width="26.85546875" style="2" customWidth="1"/>
    <col min="2" max="2" width="27.5703125" style="3" customWidth="1"/>
    <col min="3" max="3" width="24.7109375" style="4" customWidth="1"/>
    <col min="4" max="4" width="14" style="1" customWidth="1"/>
    <col min="5" max="5" width="12.28515625" style="1" customWidth="1"/>
    <col min="6" max="6" width="19.5703125" style="1" customWidth="1"/>
    <col min="7" max="16384" width="9.140625" style="1"/>
  </cols>
  <sheetData>
    <row r="1" spans="1:5" s="5" customFormat="1" ht="25.5" customHeight="1" x14ac:dyDescent="0.3">
      <c r="A1" s="10" t="s">
        <v>101</v>
      </c>
      <c r="B1" s="7"/>
      <c r="C1" s="8"/>
    </row>
    <row r="2" spans="1:5" s="5" customFormat="1" ht="25.5" customHeight="1" x14ac:dyDescent="0.3">
      <c r="A2" s="10" t="s">
        <v>102</v>
      </c>
      <c r="B2" s="7"/>
      <c r="C2" s="8"/>
    </row>
    <row r="3" spans="1:5" s="5" customFormat="1" ht="16.5" customHeight="1" x14ac:dyDescent="0.3">
      <c r="A3" s="10"/>
      <c r="B3" s="7"/>
      <c r="C3" s="8"/>
    </row>
    <row r="4" spans="1:5" s="5" customFormat="1" ht="25.5" customHeight="1" x14ac:dyDescent="0.3">
      <c r="A4" s="6" t="s">
        <v>24</v>
      </c>
      <c r="B4" s="7"/>
      <c r="C4" s="8"/>
    </row>
    <row r="5" spans="1:5" s="5" customFormat="1" ht="55.5" customHeight="1" x14ac:dyDescent="0.3">
      <c r="A5" s="31" t="s">
        <v>207</v>
      </c>
      <c r="B5" s="7"/>
      <c r="C5" s="8"/>
    </row>
    <row r="6" spans="1:5" s="5" customFormat="1" ht="29.25" customHeight="1" x14ac:dyDescent="0.3">
      <c r="B6" s="28" t="s">
        <v>99</v>
      </c>
      <c r="C6" s="8" t="s">
        <v>32</v>
      </c>
      <c r="D6" s="28"/>
      <c r="E6" s="8"/>
    </row>
    <row r="7" spans="1:5" s="5" customFormat="1" ht="28.5" customHeight="1" x14ac:dyDescent="0.3">
      <c r="A7" s="9" t="s">
        <v>236</v>
      </c>
      <c r="B7" s="8" t="s">
        <v>18</v>
      </c>
      <c r="C7" s="21">
        <v>0.41666666666666669</v>
      </c>
      <c r="D7" s="8"/>
      <c r="E7" s="21"/>
    </row>
    <row r="8" spans="1:5" s="5" customFormat="1" ht="28.5" customHeight="1" x14ac:dyDescent="0.3">
      <c r="A8" s="9" t="s">
        <v>236</v>
      </c>
      <c r="B8" s="8" t="s">
        <v>19</v>
      </c>
      <c r="C8" s="21">
        <v>0.46527777777777773</v>
      </c>
      <c r="D8" s="8"/>
      <c r="E8" s="21"/>
    </row>
    <row r="9" spans="1:5" s="5" customFormat="1" ht="28.5" customHeight="1" x14ac:dyDescent="0.3">
      <c r="A9" s="9" t="s">
        <v>236</v>
      </c>
      <c r="B9" s="8" t="s">
        <v>20</v>
      </c>
      <c r="C9" s="21">
        <v>0.51388888888888895</v>
      </c>
      <c r="D9" s="8"/>
      <c r="E9" s="21"/>
    </row>
    <row r="10" spans="1:5" s="5" customFormat="1" ht="28.5" customHeight="1" x14ac:dyDescent="0.3">
      <c r="A10" s="9"/>
      <c r="B10" s="9" t="s">
        <v>237</v>
      </c>
      <c r="C10" s="21">
        <v>0.5625</v>
      </c>
      <c r="D10" s="8"/>
      <c r="E10" s="21"/>
    </row>
    <row r="11" spans="1:5" s="5" customFormat="1" ht="28.5" customHeight="1" x14ac:dyDescent="0.3">
      <c r="A11" s="9" t="s">
        <v>236</v>
      </c>
      <c r="B11" s="8" t="s">
        <v>21</v>
      </c>
      <c r="C11" s="21">
        <v>0.60416666666666663</v>
      </c>
      <c r="D11" s="8"/>
      <c r="E11" s="21"/>
    </row>
    <row r="12" spans="1:5" s="5" customFormat="1" ht="28.5" customHeight="1" x14ac:dyDescent="0.3">
      <c r="A12" s="9"/>
      <c r="B12" s="9" t="s">
        <v>238</v>
      </c>
      <c r="C12" s="21">
        <v>0.65277777777777779</v>
      </c>
      <c r="D12" s="8"/>
      <c r="E12" s="21"/>
    </row>
    <row r="13" spans="1:5" s="5" customFormat="1" ht="29.25" customHeight="1" x14ac:dyDescent="0.3">
      <c r="B13" s="8"/>
      <c r="C13" s="8"/>
      <c r="D13" s="8"/>
      <c r="E13" s="21"/>
    </row>
    <row r="14" spans="1:5" s="5" customFormat="1" ht="29.25" customHeight="1" x14ac:dyDescent="0.3">
      <c r="A14" s="31" t="s">
        <v>81</v>
      </c>
      <c r="B14" s="37" t="s">
        <v>241</v>
      </c>
      <c r="C14" s="37" t="s">
        <v>239</v>
      </c>
      <c r="D14" s="63">
        <v>0.59375</v>
      </c>
    </row>
    <row r="15" spans="1:5" s="5" customFormat="1" ht="37.5" customHeight="1" x14ac:dyDescent="0.3">
      <c r="A15" s="27"/>
      <c r="B15" s="37" t="s">
        <v>241</v>
      </c>
      <c r="C15" s="37" t="s">
        <v>240</v>
      </c>
      <c r="D15" s="63">
        <v>0.6875</v>
      </c>
      <c r="E15" s="39"/>
    </row>
    <row r="16" spans="1:5" s="5" customFormat="1" ht="37.5" customHeight="1" x14ac:dyDescent="0.3">
      <c r="A16" s="27"/>
      <c r="B16" s="37" t="s">
        <v>72</v>
      </c>
      <c r="C16" s="38" t="s">
        <v>83</v>
      </c>
      <c r="D16" s="63">
        <v>0.72916666666666663</v>
      </c>
      <c r="E16" s="39"/>
    </row>
    <row r="17" spans="1:5" s="5" customFormat="1" ht="37.5" customHeight="1" x14ac:dyDescent="0.3">
      <c r="A17" s="27"/>
      <c r="B17" s="37"/>
      <c r="C17" s="38" t="s">
        <v>82</v>
      </c>
      <c r="D17" s="63">
        <v>0.79166666666666663</v>
      </c>
      <c r="E17" s="39"/>
    </row>
    <row r="18" spans="1:5" s="5" customFormat="1" ht="28.5" customHeight="1" x14ac:dyDescent="0.3">
      <c r="A18" s="27"/>
      <c r="B18" s="37"/>
      <c r="C18" s="38"/>
      <c r="D18" s="61"/>
      <c r="E18" s="39"/>
    </row>
    <row r="19" spans="1:5" ht="36.75" customHeight="1" x14ac:dyDescent="0.3">
      <c r="A19" s="31" t="s">
        <v>208</v>
      </c>
      <c r="B19" s="8"/>
      <c r="C19" s="8"/>
      <c r="D19" s="2"/>
    </row>
    <row r="20" spans="1:5" ht="20.25" x14ac:dyDescent="0.3">
      <c r="A20" s="5"/>
      <c r="B20" s="28" t="s">
        <v>100</v>
      </c>
      <c r="C20" s="8" t="s">
        <v>32</v>
      </c>
      <c r="D20" s="28"/>
    </row>
    <row r="21" spans="1:5" x14ac:dyDescent="0.3">
      <c r="A21" s="9" t="s">
        <v>236</v>
      </c>
      <c r="B21" s="8" t="s">
        <v>18</v>
      </c>
      <c r="C21" s="21">
        <v>0.41666666666666669</v>
      </c>
      <c r="D21" s="8"/>
    </row>
    <row r="22" spans="1:5" x14ac:dyDescent="0.3">
      <c r="A22" s="9" t="s">
        <v>236</v>
      </c>
      <c r="B22" s="8" t="s">
        <v>19</v>
      </c>
      <c r="C22" s="21">
        <v>0.46527777777777773</v>
      </c>
      <c r="D22" s="8"/>
    </row>
    <row r="23" spans="1:5" x14ac:dyDescent="0.3">
      <c r="A23" s="9"/>
      <c r="B23" s="9" t="s">
        <v>237</v>
      </c>
      <c r="C23" s="21">
        <v>0.51388888888888895</v>
      </c>
      <c r="D23" s="8"/>
    </row>
    <row r="24" spans="1:5" x14ac:dyDescent="0.3">
      <c r="A24" s="9" t="s">
        <v>236</v>
      </c>
      <c r="B24" s="8" t="s">
        <v>20</v>
      </c>
      <c r="C24" s="21">
        <v>0.55555555555555558</v>
      </c>
      <c r="D24" s="8"/>
    </row>
    <row r="25" spans="1:5" x14ac:dyDescent="0.3">
      <c r="A25" s="9"/>
      <c r="B25" s="9" t="s">
        <v>238</v>
      </c>
      <c r="C25" s="21">
        <v>0.60416666666666663</v>
      </c>
      <c r="D25" s="8"/>
    </row>
    <row r="26" spans="1:5" x14ac:dyDescent="0.3">
      <c r="A26" s="5"/>
      <c r="B26" s="8"/>
      <c r="C26" s="8"/>
      <c r="D26" s="8"/>
    </row>
    <row r="27" spans="1:5" ht="25.5" x14ac:dyDescent="0.3">
      <c r="A27" s="31" t="s">
        <v>81</v>
      </c>
      <c r="B27" s="37" t="s">
        <v>241</v>
      </c>
      <c r="C27" s="37" t="s">
        <v>239</v>
      </c>
      <c r="D27" s="63">
        <v>0.54861111111111105</v>
      </c>
    </row>
    <row r="28" spans="1:5" ht="20.25" x14ac:dyDescent="0.3">
      <c r="A28" s="27"/>
      <c r="B28" s="37" t="s">
        <v>241</v>
      </c>
      <c r="C28" s="37" t="s">
        <v>240</v>
      </c>
      <c r="D28" s="63">
        <v>0.63888888888888895</v>
      </c>
    </row>
    <row r="29" spans="1:5" ht="20.25" x14ac:dyDescent="0.3">
      <c r="A29" s="27"/>
      <c r="B29" s="37" t="s">
        <v>72</v>
      </c>
      <c r="C29" s="38" t="s">
        <v>83</v>
      </c>
      <c r="D29" s="63">
        <v>0.68055555555555547</v>
      </c>
    </row>
    <row r="30" spans="1:5" ht="20.25" x14ac:dyDescent="0.3">
      <c r="A30" s="27"/>
      <c r="B30" s="37"/>
      <c r="C30" s="38" t="s">
        <v>82</v>
      </c>
      <c r="D30" s="63">
        <v>0.74305555555555547</v>
      </c>
    </row>
    <row r="31" spans="1:5" ht="20.25" x14ac:dyDescent="0.3">
      <c r="A31" s="22"/>
      <c r="B31" s="37"/>
      <c r="C31" s="38"/>
      <c r="D31" s="63"/>
    </row>
    <row r="32" spans="1:5" ht="20.25" x14ac:dyDescent="0.3">
      <c r="A32" s="22"/>
      <c r="B32" s="37"/>
      <c r="C32" s="38"/>
      <c r="D32" s="63"/>
    </row>
    <row r="33" spans="1:4" ht="20.25" x14ac:dyDescent="0.3">
      <c r="A33" s="22" t="s">
        <v>242</v>
      </c>
      <c r="B33" s="37"/>
      <c r="C33" s="38"/>
      <c r="D33" s="63"/>
    </row>
    <row r="34" spans="1:4" x14ac:dyDescent="0.3">
      <c r="A34" s="62"/>
    </row>
    <row r="35" spans="1:4" x14ac:dyDescent="0.3">
      <c r="A35" s="64" t="s">
        <v>22</v>
      </c>
    </row>
    <row r="37" spans="1:4" ht="21" x14ac:dyDescent="0.35">
      <c r="A37" s="32" t="s">
        <v>25</v>
      </c>
      <c r="B37" s="33"/>
      <c r="C37" s="34"/>
    </row>
    <row r="38" spans="1:4" x14ac:dyDescent="0.3">
      <c r="A38" s="35" t="s">
        <v>26</v>
      </c>
      <c r="B38" s="33"/>
      <c r="C38" s="34"/>
    </row>
    <row r="39" spans="1:4" x14ac:dyDescent="0.3">
      <c r="A39" s="35" t="s">
        <v>209</v>
      </c>
      <c r="B39" s="33"/>
      <c r="C39" s="34"/>
    </row>
    <row r="40" spans="1:4" x14ac:dyDescent="0.3">
      <c r="A40" s="35"/>
      <c r="B40" s="33"/>
      <c r="C40" s="34"/>
    </row>
  </sheetData>
  <phoneticPr fontId="2" type="noConversion"/>
  <printOptions horizontalCentered="1"/>
  <pageMargins left="0.74803149606299213" right="0" top="0" bottom="0" header="0.51181102362204722" footer="0.51181102362204722"/>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7"/>
    </sheetView>
  </sheetViews>
  <sheetFormatPr defaultRowHeight="15" x14ac:dyDescent="0.25"/>
  <cols>
    <col min="9" max="9" width="21.7109375" customWidth="1"/>
  </cols>
  <sheetData>
    <row r="1" spans="1:9" ht="79.5" customHeight="1" x14ac:dyDescent="0.25">
      <c r="A1" s="121" t="s">
        <v>206</v>
      </c>
      <c r="B1" s="121"/>
      <c r="C1" s="121"/>
      <c r="D1" s="121"/>
      <c r="E1" s="121"/>
      <c r="F1" s="121"/>
      <c r="G1" s="121"/>
      <c r="H1" s="121"/>
      <c r="I1" s="121"/>
    </row>
    <row r="2" spans="1:9" ht="79.5" customHeight="1" x14ac:dyDescent="0.25">
      <c r="A2" s="121"/>
      <c r="B2" s="121"/>
      <c r="C2" s="121"/>
      <c r="D2" s="121"/>
      <c r="E2" s="121"/>
      <c r="F2" s="121"/>
      <c r="G2" s="121"/>
      <c r="H2" s="121"/>
      <c r="I2" s="121"/>
    </row>
    <row r="3" spans="1:9" ht="79.5" customHeight="1" x14ac:dyDescent="0.25">
      <c r="A3" s="121"/>
      <c r="B3" s="121"/>
      <c r="C3" s="121"/>
      <c r="D3" s="121"/>
      <c r="E3" s="121"/>
      <c r="F3" s="121"/>
      <c r="G3" s="121"/>
      <c r="H3" s="121"/>
      <c r="I3" s="121"/>
    </row>
    <row r="4" spans="1:9" ht="79.5" customHeight="1" x14ac:dyDescent="0.25">
      <c r="A4" s="121"/>
      <c r="B4" s="121"/>
      <c r="C4" s="121"/>
      <c r="D4" s="121"/>
      <c r="E4" s="121"/>
      <c r="F4" s="121"/>
      <c r="G4" s="121"/>
      <c r="H4" s="121"/>
      <c r="I4" s="121"/>
    </row>
    <row r="5" spans="1:9" ht="79.5" customHeight="1" x14ac:dyDescent="0.25">
      <c r="A5" s="121"/>
      <c r="B5" s="121"/>
      <c r="C5" s="121"/>
      <c r="D5" s="121"/>
      <c r="E5" s="121"/>
      <c r="F5" s="121"/>
      <c r="G5" s="121"/>
      <c r="H5" s="121"/>
      <c r="I5" s="121"/>
    </row>
    <row r="6" spans="1:9" ht="79.5" customHeight="1" x14ac:dyDescent="0.25">
      <c r="A6" s="121"/>
      <c r="B6" s="121"/>
      <c r="C6" s="121"/>
      <c r="D6" s="121"/>
      <c r="E6" s="121"/>
      <c r="F6" s="121"/>
      <c r="G6" s="121"/>
      <c r="H6" s="121"/>
      <c r="I6" s="121"/>
    </row>
    <row r="7" spans="1:9" ht="79.5" customHeight="1" x14ac:dyDescent="0.25">
      <c r="A7" s="121"/>
      <c r="B7" s="121"/>
      <c r="C7" s="121"/>
      <c r="D7" s="121"/>
      <c r="E7" s="121"/>
      <c r="F7" s="121"/>
      <c r="G7" s="121"/>
      <c r="H7" s="121"/>
      <c r="I7" s="121"/>
    </row>
    <row r="8" spans="1:9" ht="79.5" customHeight="1" x14ac:dyDescent="0.25">
      <c r="A8" s="121"/>
      <c r="B8" s="121"/>
      <c r="C8" s="121"/>
      <c r="D8" s="121"/>
      <c r="E8" s="121"/>
      <c r="F8" s="121"/>
      <c r="G8" s="121"/>
      <c r="H8" s="121"/>
      <c r="I8" s="121"/>
    </row>
    <row r="9" spans="1:9" ht="79.5" customHeight="1" x14ac:dyDescent="0.25">
      <c r="A9" s="121"/>
      <c r="B9" s="121"/>
      <c r="C9" s="121"/>
      <c r="D9" s="121"/>
      <c r="E9" s="121"/>
      <c r="F9" s="121"/>
      <c r="G9" s="121"/>
      <c r="H9" s="121"/>
      <c r="I9" s="121"/>
    </row>
    <row r="10" spans="1:9" ht="79.5" customHeight="1" x14ac:dyDescent="0.25">
      <c r="A10" s="121"/>
      <c r="B10" s="121"/>
      <c r="C10" s="121"/>
      <c r="D10" s="121"/>
      <c r="E10" s="121"/>
      <c r="F10" s="121"/>
      <c r="G10" s="121"/>
      <c r="H10" s="121"/>
      <c r="I10" s="121"/>
    </row>
    <row r="11" spans="1:9" ht="79.5" customHeight="1" x14ac:dyDescent="0.25">
      <c r="A11" s="121"/>
      <c r="B11" s="121"/>
      <c r="C11" s="121"/>
      <c r="D11" s="121"/>
      <c r="E11" s="121"/>
      <c r="F11" s="121"/>
      <c r="G11" s="121"/>
      <c r="H11" s="121"/>
      <c r="I11" s="121"/>
    </row>
    <row r="12" spans="1:9" ht="79.5" customHeight="1" x14ac:dyDescent="0.25">
      <c r="A12" s="121"/>
      <c r="B12" s="121"/>
      <c r="C12" s="121"/>
      <c r="D12" s="121"/>
      <c r="E12" s="121"/>
      <c r="F12" s="121"/>
      <c r="G12" s="121"/>
      <c r="H12" s="121"/>
      <c r="I12" s="121"/>
    </row>
    <row r="13" spans="1:9" ht="79.5" customHeight="1" x14ac:dyDescent="0.25">
      <c r="A13" s="121"/>
      <c r="B13" s="121"/>
      <c r="C13" s="121"/>
      <c r="D13" s="121"/>
      <c r="E13" s="121"/>
      <c r="F13" s="121"/>
      <c r="G13" s="121"/>
      <c r="H13" s="121"/>
      <c r="I13" s="121"/>
    </row>
    <row r="14" spans="1:9" ht="79.5" customHeight="1" x14ac:dyDescent="0.25">
      <c r="A14" s="121"/>
      <c r="B14" s="121"/>
      <c r="C14" s="121"/>
      <c r="D14" s="121"/>
      <c r="E14" s="121"/>
      <c r="F14" s="121"/>
      <c r="G14" s="121"/>
      <c r="H14" s="121"/>
      <c r="I14" s="121"/>
    </row>
    <row r="15" spans="1:9" ht="79.5" customHeight="1" x14ac:dyDescent="0.25">
      <c r="A15" s="121"/>
      <c r="B15" s="121"/>
      <c r="C15" s="121"/>
      <c r="D15" s="121"/>
      <c r="E15" s="121"/>
      <c r="F15" s="121"/>
      <c r="G15" s="121"/>
      <c r="H15" s="121"/>
      <c r="I15" s="121"/>
    </row>
    <row r="16" spans="1:9" ht="79.5" customHeight="1" x14ac:dyDescent="0.25">
      <c r="A16" s="121"/>
      <c r="B16" s="121"/>
      <c r="C16" s="121"/>
      <c r="D16" s="121"/>
      <c r="E16" s="121"/>
      <c r="F16" s="121"/>
      <c r="G16" s="121"/>
      <c r="H16" s="121"/>
      <c r="I16" s="121"/>
    </row>
    <row r="17" spans="1:9" ht="79.5" customHeight="1" x14ac:dyDescent="0.25">
      <c r="A17" s="121"/>
      <c r="B17" s="121"/>
      <c r="C17" s="121"/>
      <c r="D17" s="121"/>
      <c r="E17" s="121"/>
      <c r="F17" s="121"/>
      <c r="G17" s="121"/>
      <c r="H17" s="121"/>
      <c r="I17" s="121"/>
    </row>
  </sheetData>
  <mergeCells count="1">
    <mergeCell ref="A1:I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37"/>
  <sheetViews>
    <sheetView tabSelected="1" zoomScale="115" zoomScaleNormal="115" workbookViewId="0">
      <pane ySplit="4" topLeftCell="A5" activePane="bottomLeft" state="frozen"/>
      <selection sqref="A1:A2"/>
      <selection pane="bottomLeft" activeCell="C6" sqref="C6"/>
    </sheetView>
  </sheetViews>
  <sheetFormatPr defaultRowHeight="15.75" x14ac:dyDescent="0.25"/>
  <cols>
    <col min="1" max="1" width="4.42578125" style="46" customWidth="1"/>
    <col min="2" max="2" width="6.85546875" style="46" customWidth="1"/>
    <col min="3" max="3" width="21.7109375" style="47" customWidth="1"/>
    <col min="4" max="4" width="24.5703125" style="47" customWidth="1"/>
    <col min="5" max="5" width="5.5703125" style="48" bestFit="1" customWidth="1"/>
    <col min="6" max="9" width="5.85546875" style="48" customWidth="1"/>
    <col min="10" max="10" width="6.42578125" style="43" customWidth="1"/>
    <col min="11" max="11" width="7" style="43" customWidth="1"/>
    <col min="12" max="16384" width="9.140625" style="43"/>
  </cols>
  <sheetData>
    <row r="1" spans="1:12" ht="18.75" customHeight="1" x14ac:dyDescent="0.3">
      <c r="A1" s="10" t="s">
        <v>101</v>
      </c>
      <c r="B1" s="10"/>
      <c r="C1" s="40"/>
      <c r="D1" s="40"/>
      <c r="E1" s="41"/>
      <c r="F1" s="42"/>
      <c r="G1" s="42"/>
      <c r="H1" s="42"/>
      <c r="I1" s="42"/>
      <c r="J1"/>
      <c r="K1"/>
    </row>
    <row r="2" spans="1:12" ht="18.75" customHeight="1" x14ac:dyDescent="0.3">
      <c r="A2" s="10" t="s">
        <v>102</v>
      </c>
      <c r="B2" s="10"/>
      <c r="C2" s="40"/>
      <c r="D2" s="40"/>
      <c r="E2" s="40"/>
      <c r="F2" s="42"/>
      <c r="G2" s="42"/>
      <c r="H2" s="42"/>
      <c r="I2" s="42"/>
      <c r="J2"/>
      <c r="K2"/>
    </row>
    <row r="3" spans="1:12" ht="18.75" customHeight="1" x14ac:dyDescent="0.25">
      <c r="A3" s="44" t="s">
        <v>23</v>
      </c>
      <c r="B3" s="44"/>
      <c r="C3" s="45"/>
      <c r="D3" s="45"/>
      <c r="E3" s="42"/>
      <c r="F3" s="42"/>
      <c r="G3" s="42"/>
      <c r="H3" s="42"/>
      <c r="I3" s="42"/>
      <c r="J3"/>
      <c r="K3"/>
    </row>
    <row r="4" spans="1:12" ht="19.5" customHeight="1" x14ac:dyDescent="0.25">
      <c r="A4" s="65" t="s">
        <v>68</v>
      </c>
      <c r="B4" s="65" t="s">
        <v>69</v>
      </c>
      <c r="C4" s="66" t="s">
        <v>265</v>
      </c>
      <c r="D4" s="67"/>
      <c r="E4" s="119"/>
      <c r="F4" s="68" t="s">
        <v>113</v>
      </c>
      <c r="G4" s="68" t="s">
        <v>12</v>
      </c>
      <c r="H4" s="68" t="s">
        <v>114</v>
      </c>
      <c r="I4" s="68" t="s">
        <v>50</v>
      </c>
      <c r="J4" s="77" t="s">
        <v>72</v>
      </c>
      <c r="K4" s="77" t="s">
        <v>74</v>
      </c>
      <c r="L4" s="80"/>
    </row>
    <row r="5" spans="1:12" ht="19.5" customHeight="1" x14ac:dyDescent="0.25">
      <c r="A5" s="71" t="s">
        <v>234</v>
      </c>
      <c r="B5" s="54">
        <v>35</v>
      </c>
      <c r="C5" s="106" t="s">
        <v>88</v>
      </c>
      <c r="D5" s="106" t="s">
        <v>112</v>
      </c>
      <c r="E5" s="107">
        <v>2006</v>
      </c>
      <c r="F5" s="25">
        <v>1</v>
      </c>
      <c r="G5" s="25"/>
      <c r="H5" s="25"/>
      <c r="I5" s="25"/>
      <c r="J5" s="78">
        <v>1</v>
      </c>
      <c r="K5" s="78"/>
      <c r="L5" s="108"/>
    </row>
    <row r="6" spans="1:12" ht="19.5" customHeight="1" x14ac:dyDescent="0.25">
      <c r="A6" s="71" t="s">
        <v>234</v>
      </c>
      <c r="B6" s="54">
        <v>36</v>
      </c>
      <c r="C6" s="51" t="s">
        <v>115</v>
      </c>
      <c r="D6" s="51" t="s">
        <v>112</v>
      </c>
      <c r="E6" s="52">
        <v>2003</v>
      </c>
      <c r="F6" s="25">
        <v>1</v>
      </c>
      <c r="G6" s="25"/>
      <c r="H6" s="25"/>
      <c r="I6" s="25"/>
      <c r="J6" s="78">
        <v>1</v>
      </c>
      <c r="K6" s="78"/>
      <c r="L6" s="108"/>
    </row>
    <row r="7" spans="1:12" ht="19.5" customHeight="1" x14ac:dyDescent="0.25">
      <c r="A7" s="71" t="s">
        <v>234</v>
      </c>
      <c r="B7" s="54">
        <v>37</v>
      </c>
      <c r="C7" s="51" t="s">
        <v>116</v>
      </c>
      <c r="D7" s="51" t="s">
        <v>112</v>
      </c>
      <c r="E7" s="52">
        <v>2003</v>
      </c>
      <c r="F7" s="25">
        <v>1</v>
      </c>
      <c r="G7" s="25"/>
      <c r="H7" s="25"/>
      <c r="I7" s="25"/>
      <c r="J7" s="78">
        <v>1</v>
      </c>
      <c r="K7" s="78"/>
      <c r="L7" s="108"/>
    </row>
    <row r="8" spans="1:12" ht="19.5" customHeight="1" x14ac:dyDescent="0.25">
      <c r="A8" s="71" t="s">
        <v>233</v>
      </c>
      <c r="B8" s="54">
        <v>38</v>
      </c>
      <c r="C8" s="51" t="s">
        <v>98</v>
      </c>
      <c r="D8" s="51" t="s">
        <v>112</v>
      </c>
      <c r="E8" s="52">
        <v>2002</v>
      </c>
      <c r="F8" s="25">
        <v>1</v>
      </c>
      <c r="G8" s="25"/>
      <c r="H8" s="25"/>
      <c r="I8" s="25"/>
      <c r="J8" s="78">
        <v>1</v>
      </c>
      <c r="K8" s="78"/>
      <c r="L8" s="108"/>
    </row>
    <row r="9" spans="1:12" ht="19.5" customHeight="1" x14ac:dyDescent="0.25">
      <c r="A9" s="71" t="s">
        <v>233</v>
      </c>
      <c r="B9" s="54">
        <v>39</v>
      </c>
      <c r="C9" s="51" t="s">
        <v>120</v>
      </c>
      <c r="D9" s="51" t="s">
        <v>112</v>
      </c>
      <c r="E9" s="52">
        <v>2004</v>
      </c>
      <c r="F9" s="25">
        <v>1</v>
      </c>
      <c r="G9" s="25"/>
      <c r="H9" s="25"/>
      <c r="I9" s="25"/>
      <c r="J9" s="78">
        <v>1</v>
      </c>
      <c r="K9" s="78"/>
      <c r="L9" s="108"/>
    </row>
    <row r="10" spans="1:12" ht="19.5" customHeight="1" x14ac:dyDescent="0.25">
      <c r="A10" s="71" t="s">
        <v>234</v>
      </c>
      <c r="B10" s="54">
        <v>8</v>
      </c>
      <c r="C10" s="106" t="s">
        <v>54</v>
      </c>
      <c r="D10" s="106" t="s">
        <v>112</v>
      </c>
      <c r="E10" s="107">
        <v>2002</v>
      </c>
      <c r="F10" s="25">
        <v>1</v>
      </c>
      <c r="G10" s="25"/>
      <c r="H10" s="25"/>
      <c r="I10" s="25"/>
      <c r="J10" s="78">
        <v>1</v>
      </c>
      <c r="K10" s="78"/>
      <c r="L10" s="108"/>
    </row>
    <row r="11" spans="1:12" ht="19.5" customHeight="1" x14ac:dyDescent="0.25">
      <c r="A11" s="71" t="s">
        <v>233</v>
      </c>
      <c r="B11" s="54">
        <v>40</v>
      </c>
      <c r="C11" s="51" t="s">
        <v>121</v>
      </c>
      <c r="D11" s="51" t="s">
        <v>112</v>
      </c>
      <c r="E11" s="52">
        <v>2007</v>
      </c>
      <c r="F11" s="25">
        <v>1</v>
      </c>
      <c r="G11" s="25"/>
      <c r="H11" s="25"/>
      <c r="I11" s="25"/>
      <c r="J11" s="78">
        <v>1</v>
      </c>
      <c r="K11" s="78"/>
      <c r="L11" s="108"/>
    </row>
    <row r="12" spans="1:12" ht="19.5" customHeight="1" x14ac:dyDescent="0.25">
      <c r="A12" s="71" t="s">
        <v>233</v>
      </c>
      <c r="B12" s="54">
        <v>41</v>
      </c>
      <c r="C12" s="51" t="s">
        <v>123</v>
      </c>
      <c r="D12" s="51" t="s">
        <v>112</v>
      </c>
      <c r="E12" s="52">
        <v>2006</v>
      </c>
      <c r="F12" s="25">
        <v>1</v>
      </c>
      <c r="G12" s="25"/>
      <c r="H12" s="25"/>
      <c r="I12" s="25"/>
      <c r="J12" s="78">
        <v>1</v>
      </c>
      <c r="K12" s="78"/>
      <c r="L12" s="108"/>
    </row>
    <row r="13" spans="1:12" ht="19.5" customHeight="1" x14ac:dyDescent="0.25">
      <c r="A13" s="71" t="s">
        <v>234</v>
      </c>
      <c r="B13" s="54">
        <v>42</v>
      </c>
      <c r="C13" s="51" t="s">
        <v>63</v>
      </c>
      <c r="D13" s="51" t="s">
        <v>112</v>
      </c>
      <c r="E13" s="52">
        <v>2001</v>
      </c>
      <c r="F13" s="25">
        <v>1</v>
      </c>
      <c r="G13" s="25"/>
      <c r="H13" s="25"/>
      <c r="I13" s="25"/>
      <c r="J13" s="78">
        <v>1</v>
      </c>
      <c r="K13" s="78"/>
      <c r="L13" s="108"/>
    </row>
    <row r="14" spans="1:12" ht="19.5" customHeight="1" x14ac:dyDescent="0.25">
      <c r="A14" s="71" t="s">
        <v>233</v>
      </c>
      <c r="B14" s="54">
        <v>43</v>
      </c>
      <c r="C14" s="51" t="s">
        <v>122</v>
      </c>
      <c r="D14" s="51" t="s">
        <v>112</v>
      </c>
      <c r="E14" s="52">
        <v>2005</v>
      </c>
      <c r="F14" s="25">
        <v>1</v>
      </c>
      <c r="G14" s="25"/>
      <c r="H14" s="25"/>
      <c r="I14" s="25"/>
      <c r="J14" s="78">
        <v>1</v>
      </c>
      <c r="K14" s="78"/>
      <c r="L14" s="108"/>
    </row>
    <row r="15" spans="1:12" ht="19.5" customHeight="1" x14ac:dyDescent="0.25">
      <c r="A15" s="71" t="s">
        <v>233</v>
      </c>
      <c r="B15" s="54">
        <v>44</v>
      </c>
      <c r="C15" s="106" t="s">
        <v>59</v>
      </c>
      <c r="D15" s="106" t="s">
        <v>112</v>
      </c>
      <c r="E15" s="107">
        <v>2002</v>
      </c>
      <c r="F15" s="25">
        <v>1</v>
      </c>
      <c r="G15" s="25"/>
      <c r="H15" s="25"/>
      <c r="I15" s="25"/>
      <c r="J15" s="78">
        <v>1</v>
      </c>
      <c r="K15" s="78"/>
      <c r="L15" s="108"/>
    </row>
    <row r="16" spans="1:12" ht="19.5" customHeight="1" x14ac:dyDescent="0.25">
      <c r="A16" s="71" t="s">
        <v>233</v>
      </c>
      <c r="B16" s="54">
        <v>45</v>
      </c>
      <c r="C16" s="106" t="s">
        <v>60</v>
      </c>
      <c r="D16" s="106" t="s">
        <v>112</v>
      </c>
      <c r="E16" s="107">
        <v>2003</v>
      </c>
      <c r="F16" s="25">
        <v>1</v>
      </c>
      <c r="G16" s="25"/>
      <c r="H16" s="25"/>
      <c r="I16" s="25"/>
      <c r="J16" s="78">
        <v>1</v>
      </c>
      <c r="K16" s="78"/>
      <c r="L16" s="108"/>
    </row>
    <row r="17" spans="1:12" ht="19.5" customHeight="1" x14ac:dyDescent="0.25">
      <c r="A17" s="71" t="s">
        <v>234</v>
      </c>
      <c r="B17" s="54">
        <v>46</v>
      </c>
      <c r="C17" s="51" t="s">
        <v>118</v>
      </c>
      <c r="D17" s="51" t="s">
        <v>112</v>
      </c>
      <c r="E17" s="52">
        <v>2006</v>
      </c>
      <c r="F17" s="25">
        <v>1</v>
      </c>
      <c r="G17" s="25"/>
      <c r="H17" s="25"/>
      <c r="I17" s="25"/>
      <c r="J17" s="78">
        <v>1</v>
      </c>
      <c r="K17" s="78"/>
      <c r="L17" s="108"/>
    </row>
    <row r="18" spans="1:12" ht="19.5" customHeight="1" x14ac:dyDescent="0.25">
      <c r="A18" s="71" t="s">
        <v>234</v>
      </c>
      <c r="B18" s="54">
        <v>47</v>
      </c>
      <c r="C18" s="51" t="s">
        <v>119</v>
      </c>
      <c r="D18" s="51" t="s">
        <v>112</v>
      </c>
      <c r="E18" s="52">
        <v>2005</v>
      </c>
      <c r="F18" s="25">
        <v>1</v>
      </c>
      <c r="G18" s="25"/>
      <c r="H18" s="25"/>
      <c r="I18" s="25"/>
      <c r="J18" s="78">
        <v>1</v>
      </c>
      <c r="K18" s="78"/>
      <c r="L18" s="108"/>
    </row>
    <row r="19" spans="1:12" ht="19.5" customHeight="1" x14ac:dyDescent="0.25">
      <c r="A19" s="71" t="s">
        <v>234</v>
      </c>
      <c r="B19" s="54">
        <v>48</v>
      </c>
      <c r="C19" s="51" t="s">
        <v>117</v>
      </c>
      <c r="D19" s="51" t="s">
        <v>112</v>
      </c>
      <c r="E19" s="52">
        <v>2006</v>
      </c>
      <c r="F19" s="25">
        <v>1</v>
      </c>
      <c r="G19" s="25"/>
      <c r="H19" s="25"/>
      <c r="I19" s="25"/>
      <c r="J19" s="78">
        <v>1</v>
      </c>
      <c r="K19" s="78"/>
      <c r="L19" s="108"/>
    </row>
    <row r="20" spans="1:12" ht="19.5" customHeight="1" x14ac:dyDescent="0.25">
      <c r="A20" s="71" t="s">
        <v>234</v>
      </c>
      <c r="B20" s="54">
        <v>49</v>
      </c>
      <c r="C20" s="106" t="s">
        <v>53</v>
      </c>
      <c r="D20" s="106" t="s">
        <v>33</v>
      </c>
      <c r="E20" s="107">
        <v>2000</v>
      </c>
      <c r="F20" s="25">
        <v>1</v>
      </c>
      <c r="G20" s="25"/>
      <c r="H20" s="25"/>
      <c r="I20" s="25"/>
      <c r="J20" s="78">
        <v>1</v>
      </c>
      <c r="K20" s="78"/>
      <c r="L20" s="108"/>
    </row>
    <row r="21" spans="1:12" ht="19.5" customHeight="1" x14ac:dyDescent="0.25">
      <c r="A21" s="71" t="s">
        <v>233</v>
      </c>
      <c r="B21" s="54">
        <v>58</v>
      </c>
      <c r="C21" s="106" t="s">
        <v>125</v>
      </c>
      <c r="D21" s="106" t="s">
        <v>33</v>
      </c>
      <c r="E21" s="107">
        <v>1981</v>
      </c>
      <c r="F21" s="25">
        <v>1</v>
      </c>
      <c r="G21" s="25"/>
      <c r="H21" s="25"/>
      <c r="I21" s="25"/>
      <c r="J21" s="78">
        <v>1</v>
      </c>
      <c r="K21" s="78"/>
      <c r="L21" s="108"/>
    </row>
    <row r="22" spans="1:12" ht="19.5" customHeight="1" x14ac:dyDescent="0.25">
      <c r="A22" s="71" t="s">
        <v>234</v>
      </c>
      <c r="B22" s="54">
        <v>51</v>
      </c>
      <c r="C22" s="53" t="s">
        <v>89</v>
      </c>
      <c r="D22" s="53" t="s">
        <v>33</v>
      </c>
      <c r="E22" s="54">
        <v>1985</v>
      </c>
      <c r="F22" s="25">
        <v>1</v>
      </c>
      <c r="G22" s="25"/>
      <c r="H22" s="25"/>
      <c r="I22" s="25"/>
      <c r="J22" s="78">
        <v>1</v>
      </c>
      <c r="K22" s="78"/>
      <c r="L22" s="108"/>
    </row>
    <row r="23" spans="1:12" ht="19.5" customHeight="1" x14ac:dyDescent="0.25">
      <c r="A23" s="71" t="s">
        <v>234</v>
      </c>
      <c r="B23" s="54">
        <v>52</v>
      </c>
      <c r="C23" s="106" t="s">
        <v>126</v>
      </c>
      <c r="D23" s="106" t="s">
        <v>33</v>
      </c>
      <c r="E23" s="107">
        <v>1995</v>
      </c>
      <c r="F23" s="25">
        <v>1</v>
      </c>
      <c r="G23" s="25"/>
      <c r="H23" s="25"/>
      <c r="I23" s="25"/>
      <c r="J23" s="78">
        <v>1</v>
      </c>
      <c r="K23" s="78"/>
      <c r="L23" s="108"/>
    </row>
    <row r="24" spans="1:12" ht="19.5" customHeight="1" x14ac:dyDescent="0.25">
      <c r="A24" s="71" t="s">
        <v>234</v>
      </c>
      <c r="B24" s="54">
        <v>53</v>
      </c>
      <c r="C24" s="106" t="s">
        <v>127</v>
      </c>
      <c r="D24" s="106" t="s">
        <v>33</v>
      </c>
      <c r="E24" s="107">
        <v>1983</v>
      </c>
      <c r="F24" s="25">
        <v>1</v>
      </c>
      <c r="G24" s="25"/>
      <c r="H24" s="25"/>
      <c r="I24" s="25"/>
      <c r="J24" s="78">
        <v>1</v>
      </c>
      <c r="K24" s="78"/>
      <c r="L24" s="108"/>
    </row>
    <row r="25" spans="1:12" ht="19.5" customHeight="1" x14ac:dyDescent="0.25">
      <c r="A25" s="71" t="s">
        <v>233</v>
      </c>
      <c r="B25" s="54">
        <v>54</v>
      </c>
      <c r="C25" s="109" t="s">
        <v>61</v>
      </c>
      <c r="D25" s="109" t="s">
        <v>33</v>
      </c>
      <c r="E25" s="110">
        <v>1954</v>
      </c>
      <c r="F25" s="25">
        <v>1</v>
      </c>
      <c r="G25" s="25"/>
      <c r="H25" s="25"/>
      <c r="I25" s="25"/>
      <c r="J25" s="78"/>
      <c r="K25" s="78"/>
      <c r="L25" s="108"/>
    </row>
    <row r="26" spans="1:12" ht="19.5" customHeight="1" x14ac:dyDescent="0.25">
      <c r="A26" s="71" t="s">
        <v>233</v>
      </c>
      <c r="B26" s="54">
        <v>55</v>
      </c>
      <c r="C26" s="106" t="s">
        <v>124</v>
      </c>
      <c r="D26" s="106" t="s">
        <v>33</v>
      </c>
      <c r="E26" s="107">
        <v>1991</v>
      </c>
      <c r="F26" s="25">
        <v>1</v>
      </c>
      <c r="G26" s="25"/>
      <c r="H26" s="25"/>
      <c r="I26" s="25"/>
      <c r="J26" s="78">
        <v>1</v>
      </c>
      <c r="K26" s="78"/>
      <c r="L26" s="108"/>
    </row>
    <row r="27" spans="1:12" ht="19.5" customHeight="1" x14ac:dyDescent="0.25">
      <c r="A27" s="71" t="s">
        <v>233</v>
      </c>
      <c r="B27" s="54">
        <v>56</v>
      </c>
      <c r="C27" s="106" t="s">
        <v>6</v>
      </c>
      <c r="D27" s="106" t="s">
        <v>33</v>
      </c>
      <c r="E27" s="107">
        <v>1994</v>
      </c>
      <c r="F27" s="25">
        <v>1</v>
      </c>
      <c r="G27" s="25"/>
      <c r="H27" s="25"/>
      <c r="I27" s="25"/>
      <c r="J27" s="78">
        <v>1</v>
      </c>
      <c r="K27" s="78"/>
      <c r="L27" s="108"/>
    </row>
    <row r="28" spans="1:12" ht="19.5" customHeight="1" x14ac:dyDescent="0.25">
      <c r="A28" s="71" t="s">
        <v>233</v>
      </c>
      <c r="B28" s="54">
        <v>57</v>
      </c>
      <c r="C28" s="106" t="s">
        <v>40</v>
      </c>
      <c r="D28" s="106" t="s">
        <v>33</v>
      </c>
      <c r="E28" s="107">
        <v>1983</v>
      </c>
      <c r="F28" s="25">
        <v>1</v>
      </c>
      <c r="G28" s="25"/>
      <c r="H28" s="25"/>
      <c r="I28" s="25"/>
      <c r="J28" s="78">
        <v>1</v>
      </c>
      <c r="K28" s="78"/>
      <c r="L28" s="108"/>
    </row>
    <row r="29" spans="1:12" ht="19.5" customHeight="1" x14ac:dyDescent="0.25">
      <c r="A29" s="71" t="s">
        <v>233</v>
      </c>
      <c r="B29" s="54">
        <v>11</v>
      </c>
      <c r="C29" s="51" t="s">
        <v>177</v>
      </c>
      <c r="D29" s="51" t="s">
        <v>171</v>
      </c>
      <c r="E29" s="52">
        <v>2006</v>
      </c>
      <c r="F29" s="25"/>
      <c r="G29" s="25"/>
      <c r="H29" s="25">
        <v>1</v>
      </c>
      <c r="I29" s="25"/>
      <c r="J29" s="111"/>
      <c r="K29" s="111"/>
      <c r="L29" s="108"/>
    </row>
    <row r="30" spans="1:12" ht="19.5" customHeight="1" x14ac:dyDescent="0.25">
      <c r="A30" s="71" t="s">
        <v>233</v>
      </c>
      <c r="B30" s="54">
        <v>12</v>
      </c>
      <c r="C30" s="51" t="s">
        <v>181</v>
      </c>
      <c r="D30" s="51" t="s">
        <v>171</v>
      </c>
      <c r="E30" s="52">
        <v>2008</v>
      </c>
      <c r="F30" s="25"/>
      <c r="G30" s="25"/>
      <c r="H30" s="25">
        <v>1</v>
      </c>
      <c r="I30" s="25"/>
      <c r="J30" s="111"/>
      <c r="K30" s="111"/>
      <c r="L30" s="108"/>
    </row>
    <row r="31" spans="1:12" ht="19.5" customHeight="1" x14ac:dyDescent="0.25">
      <c r="A31" s="71" t="s">
        <v>234</v>
      </c>
      <c r="B31" s="54">
        <v>13</v>
      </c>
      <c r="C31" s="51" t="s">
        <v>175</v>
      </c>
      <c r="D31" s="51" t="s">
        <v>171</v>
      </c>
      <c r="E31" s="52">
        <v>2009</v>
      </c>
      <c r="F31" s="25"/>
      <c r="G31" s="25"/>
      <c r="H31" s="25">
        <v>1</v>
      </c>
      <c r="I31" s="25"/>
      <c r="J31" s="111"/>
      <c r="K31" s="111"/>
      <c r="L31" s="108"/>
    </row>
    <row r="32" spans="1:12" ht="19.5" customHeight="1" x14ac:dyDescent="0.25">
      <c r="A32" s="71" t="s">
        <v>234</v>
      </c>
      <c r="B32" s="54">
        <v>14</v>
      </c>
      <c r="C32" s="51" t="s">
        <v>173</v>
      </c>
      <c r="D32" s="51" t="s">
        <v>171</v>
      </c>
      <c r="E32" s="52">
        <v>2005</v>
      </c>
      <c r="F32" s="25"/>
      <c r="G32" s="25"/>
      <c r="H32" s="25">
        <v>1</v>
      </c>
      <c r="I32" s="25"/>
      <c r="J32" s="111"/>
      <c r="K32" s="111"/>
      <c r="L32" s="108"/>
    </row>
    <row r="33" spans="1:12" ht="19.5" customHeight="1" x14ac:dyDescent="0.25">
      <c r="A33" s="71" t="s">
        <v>234</v>
      </c>
      <c r="B33" s="54">
        <v>15</v>
      </c>
      <c r="C33" s="51" t="s">
        <v>51</v>
      </c>
      <c r="D33" s="51" t="s">
        <v>171</v>
      </c>
      <c r="E33" s="52">
        <v>2003</v>
      </c>
      <c r="F33" s="25"/>
      <c r="G33" s="25"/>
      <c r="H33" s="25">
        <v>1</v>
      </c>
      <c r="I33" s="25"/>
      <c r="J33" s="111"/>
      <c r="K33" s="78"/>
      <c r="L33" s="108"/>
    </row>
    <row r="34" spans="1:12" ht="19.5" customHeight="1" x14ac:dyDescent="0.25">
      <c r="A34" s="71" t="s">
        <v>233</v>
      </c>
      <c r="B34" s="54">
        <v>16</v>
      </c>
      <c r="C34" s="51" t="s">
        <v>180</v>
      </c>
      <c r="D34" s="51" t="s">
        <v>171</v>
      </c>
      <c r="E34" s="52">
        <v>2008</v>
      </c>
      <c r="F34" s="25"/>
      <c r="G34" s="25"/>
      <c r="H34" s="25">
        <v>1</v>
      </c>
      <c r="I34" s="25"/>
      <c r="J34" s="111"/>
      <c r="K34" s="111"/>
      <c r="L34" s="108"/>
    </row>
    <row r="35" spans="1:12" ht="19.5" customHeight="1" x14ac:dyDescent="0.25">
      <c r="A35" s="71" t="s">
        <v>234</v>
      </c>
      <c r="B35" s="54">
        <v>17</v>
      </c>
      <c r="C35" s="51" t="s">
        <v>13</v>
      </c>
      <c r="D35" s="51" t="s">
        <v>171</v>
      </c>
      <c r="E35" s="52">
        <v>2000</v>
      </c>
      <c r="F35" s="25"/>
      <c r="G35" s="25"/>
      <c r="H35" s="25">
        <v>1</v>
      </c>
      <c r="I35" s="25"/>
      <c r="J35" s="111"/>
      <c r="K35" s="78"/>
      <c r="L35" s="108"/>
    </row>
    <row r="36" spans="1:12" ht="19.5" customHeight="1" x14ac:dyDescent="0.25">
      <c r="A36" s="71" t="s">
        <v>234</v>
      </c>
      <c r="B36" s="54">
        <v>18</v>
      </c>
      <c r="C36" s="51" t="s">
        <v>176</v>
      </c>
      <c r="D36" s="51" t="s">
        <v>171</v>
      </c>
      <c r="E36" s="52">
        <v>2003</v>
      </c>
      <c r="F36" s="25"/>
      <c r="G36" s="25"/>
      <c r="H36" s="25">
        <v>1</v>
      </c>
      <c r="I36" s="25"/>
      <c r="J36" s="111"/>
      <c r="K36" s="111"/>
      <c r="L36" s="108"/>
    </row>
    <row r="37" spans="1:12" ht="19.5" customHeight="1" x14ac:dyDescent="0.25">
      <c r="A37" s="71" t="s">
        <v>233</v>
      </c>
      <c r="B37" s="54">
        <v>19</v>
      </c>
      <c r="C37" s="53" t="s">
        <v>66</v>
      </c>
      <c r="D37" s="53" t="s">
        <v>171</v>
      </c>
      <c r="E37" s="54">
        <v>2003</v>
      </c>
      <c r="F37" s="25"/>
      <c r="G37" s="25"/>
      <c r="H37" s="25">
        <v>1</v>
      </c>
      <c r="I37" s="25"/>
      <c r="J37" s="111"/>
      <c r="K37" s="78">
        <v>1</v>
      </c>
      <c r="L37" s="108"/>
    </row>
    <row r="38" spans="1:12" ht="19.5" customHeight="1" x14ac:dyDescent="0.25">
      <c r="A38" s="71" t="s">
        <v>234</v>
      </c>
      <c r="B38" s="54">
        <v>20</v>
      </c>
      <c r="C38" s="53" t="s">
        <v>84</v>
      </c>
      <c r="D38" s="53" t="s">
        <v>171</v>
      </c>
      <c r="E38" s="54">
        <v>2005</v>
      </c>
      <c r="F38" s="25"/>
      <c r="G38" s="25"/>
      <c r="H38" s="25">
        <v>1</v>
      </c>
      <c r="I38" s="25"/>
      <c r="J38" s="111"/>
      <c r="K38" s="78"/>
      <c r="L38" s="108"/>
    </row>
    <row r="39" spans="1:12" ht="19.5" customHeight="1" x14ac:dyDescent="0.25">
      <c r="A39" s="71" t="s">
        <v>233</v>
      </c>
      <c r="B39" s="54">
        <v>21</v>
      </c>
      <c r="C39" s="51" t="s">
        <v>184</v>
      </c>
      <c r="D39" s="51" t="s">
        <v>171</v>
      </c>
      <c r="E39" s="52">
        <v>2008</v>
      </c>
      <c r="F39" s="25"/>
      <c r="G39" s="25"/>
      <c r="H39" s="25">
        <v>1</v>
      </c>
      <c r="I39" s="25"/>
      <c r="J39" s="111"/>
      <c r="K39" s="111"/>
      <c r="L39" s="108"/>
    </row>
    <row r="40" spans="1:12" ht="19.5" customHeight="1" x14ac:dyDescent="0.25">
      <c r="A40" s="71" t="s">
        <v>234</v>
      </c>
      <c r="B40" s="54">
        <v>22</v>
      </c>
      <c r="C40" s="53" t="s">
        <v>85</v>
      </c>
      <c r="D40" s="53" t="s">
        <v>171</v>
      </c>
      <c r="E40" s="54">
        <v>2005</v>
      </c>
      <c r="F40" s="25"/>
      <c r="G40" s="25"/>
      <c r="H40" s="25">
        <v>1</v>
      </c>
      <c r="I40" s="25"/>
      <c r="J40" s="111"/>
      <c r="K40" s="78"/>
      <c r="L40" s="108"/>
    </row>
    <row r="41" spans="1:12" ht="19.5" customHeight="1" x14ac:dyDescent="0.25">
      <c r="A41" s="71" t="s">
        <v>234</v>
      </c>
      <c r="B41" s="54">
        <v>23</v>
      </c>
      <c r="C41" s="51" t="s">
        <v>174</v>
      </c>
      <c r="D41" s="51" t="s">
        <v>171</v>
      </c>
      <c r="E41" s="52">
        <v>2006</v>
      </c>
      <c r="F41" s="25"/>
      <c r="G41" s="25"/>
      <c r="H41" s="25">
        <v>1</v>
      </c>
      <c r="I41" s="25"/>
      <c r="J41" s="111"/>
      <c r="K41" s="111"/>
      <c r="L41" s="108"/>
    </row>
    <row r="42" spans="1:12" ht="19.5" customHeight="1" x14ac:dyDescent="0.25">
      <c r="A42" s="71" t="s">
        <v>233</v>
      </c>
      <c r="B42" s="54">
        <v>24</v>
      </c>
      <c r="C42" s="51" t="s">
        <v>183</v>
      </c>
      <c r="D42" s="51" t="s">
        <v>171</v>
      </c>
      <c r="E42" s="52">
        <v>2009</v>
      </c>
      <c r="F42" s="25"/>
      <c r="G42" s="25"/>
      <c r="H42" s="25">
        <v>1</v>
      </c>
      <c r="I42" s="25"/>
      <c r="J42" s="111"/>
      <c r="K42" s="111"/>
      <c r="L42" s="108"/>
    </row>
    <row r="43" spans="1:12" ht="19.5" customHeight="1" x14ac:dyDescent="0.25">
      <c r="A43" s="71" t="s">
        <v>234</v>
      </c>
      <c r="B43" s="54">
        <v>25</v>
      </c>
      <c r="C43" s="51" t="s">
        <v>172</v>
      </c>
      <c r="D43" s="51" t="s">
        <v>171</v>
      </c>
      <c r="E43" s="52">
        <v>2006</v>
      </c>
      <c r="F43" s="25"/>
      <c r="G43" s="25"/>
      <c r="H43" s="25">
        <v>1</v>
      </c>
      <c r="I43" s="25"/>
      <c r="J43" s="111"/>
      <c r="K43" s="111"/>
      <c r="L43" s="108"/>
    </row>
    <row r="44" spans="1:12" ht="19.5" customHeight="1" x14ac:dyDescent="0.25">
      <c r="A44" s="71" t="s">
        <v>233</v>
      </c>
      <c r="B44" s="54">
        <v>26</v>
      </c>
      <c r="C44" s="51" t="s">
        <v>182</v>
      </c>
      <c r="D44" s="51" t="s">
        <v>171</v>
      </c>
      <c r="E44" s="52">
        <v>2008</v>
      </c>
      <c r="F44" s="25"/>
      <c r="G44" s="25"/>
      <c r="H44" s="25">
        <v>1</v>
      </c>
      <c r="I44" s="25"/>
      <c r="J44" s="111"/>
      <c r="K44" s="111"/>
      <c r="L44" s="108"/>
    </row>
    <row r="45" spans="1:12" ht="19.5" customHeight="1" x14ac:dyDescent="0.25">
      <c r="A45" s="71" t="s">
        <v>233</v>
      </c>
      <c r="B45" s="54">
        <v>27</v>
      </c>
      <c r="C45" s="51" t="s">
        <v>185</v>
      </c>
      <c r="D45" s="51" t="s">
        <v>171</v>
      </c>
      <c r="E45" s="52">
        <v>2008</v>
      </c>
      <c r="F45" s="25"/>
      <c r="G45" s="25"/>
      <c r="H45" s="25">
        <v>1</v>
      </c>
      <c r="I45" s="25"/>
      <c r="J45" s="111"/>
      <c r="K45" s="111"/>
      <c r="L45" s="108"/>
    </row>
    <row r="46" spans="1:12" ht="19.5" customHeight="1" x14ac:dyDescent="0.25">
      <c r="A46" s="71" t="s">
        <v>233</v>
      </c>
      <c r="B46" s="54">
        <v>28</v>
      </c>
      <c r="C46" s="106" t="s">
        <v>8</v>
      </c>
      <c r="D46" s="51" t="s">
        <v>171</v>
      </c>
      <c r="E46" s="107">
        <v>1975</v>
      </c>
      <c r="F46" s="25"/>
      <c r="G46" s="25"/>
      <c r="H46" s="25">
        <v>1</v>
      </c>
      <c r="I46" s="25"/>
      <c r="J46" s="111"/>
      <c r="K46" s="78">
        <v>1</v>
      </c>
      <c r="L46" s="108"/>
    </row>
    <row r="47" spans="1:12" ht="19.5" customHeight="1" x14ac:dyDescent="0.25">
      <c r="A47" s="71" t="s">
        <v>233</v>
      </c>
      <c r="B47" s="54">
        <v>29</v>
      </c>
      <c r="C47" s="51" t="s">
        <v>86</v>
      </c>
      <c r="D47" s="51" t="s">
        <v>171</v>
      </c>
      <c r="E47" s="52">
        <v>2003</v>
      </c>
      <c r="F47" s="25"/>
      <c r="G47" s="25"/>
      <c r="H47" s="25">
        <v>1</v>
      </c>
      <c r="I47" s="25"/>
      <c r="J47" s="111"/>
      <c r="K47" s="78">
        <v>1</v>
      </c>
      <c r="L47" s="108"/>
    </row>
    <row r="48" spans="1:12" ht="19.5" customHeight="1" x14ac:dyDescent="0.25">
      <c r="A48" s="71" t="s">
        <v>233</v>
      </c>
      <c r="B48" s="54">
        <v>30</v>
      </c>
      <c r="C48" s="51" t="s">
        <v>179</v>
      </c>
      <c r="D48" s="51" t="s">
        <v>171</v>
      </c>
      <c r="E48" s="52">
        <v>2006</v>
      </c>
      <c r="F48" s="25"/>
      <c r="G48" s="25"/>
      <c r="H48" s="25">
        <v>1</v>
      </c>
      <c r="I48" s="25"/>
      <c r="J48" s="111"/>
      <c r="K48" s="111"/>
      <c r="L48" s="108"/>
    </row>
    <row r="49" spans="1:12" ht="19.5" customHeight="1" x14ac:dyDescent="0.25">
      <c r="A49" s="71" t="s">
        <v>233</v>
      </c>
      <c r="B49" s="54">
        <v>31</v>
      </c>
      <c r="C49" s="51" t="s">
        <v>178</v>
      </c>
      <c r="D49" s="51" t="s">
        <v>171</v>
      </c>
      <c r="E49" s="52">
        <v>2006</v>
      </c>
      <c r="F49" s="25"/>
      <c r="G49" s="25"/>
      <c r="H49" s="25">
        <v>1</v>
      </c>
      <c r="I49" s="25"/>
      <c r="J49" s="111"/>
      <c r="K49" s="111"/>
      <c r="L49" s="108"/>
    </row>
    <row r="50" spans="1:12" ht="19.5" customHeight="1" x14ac:dyDescent="0.25">
      <c r="A50" s="71" t="s">
        <v>234</v>
      </c>
      <c r="B50" s="54">
        <v>32</v>
      </c>
      <c r="C50" s="51" t="s">
        <v>87</v>
      </c>
      <c r="D50" s="51" t="s">
        <v>171</v>
      </c>
      <c r="E50" s="52">
        <v>2005</v>
      </c>
      <c r="F50" s="25"/>
      <c r="G50" s="25"/>
      <c r="H50" s="25">
        <v>1</v>
      </c>
      <c r="I50" s="25"/>
      <c r="J50" s="111"/>
      <c r="K50" s="78">
        <v>1</v>
      </c>
      <c r="L50" s="108"/>
    </row>
    <row r="51" spans="1:12" ht="19.5" customHeight="1" x14ac:dyDescent="0.25">
      <c r="A51" s="71" t="s">
        <v>234</v>
      </c>
      <c r="B51" s="54">
        <v>33</v>
      </c>
      <c r="C51" s="51" t="s">
        <v>52</v>
      </c>
      <c r="D51" s="51" t="s">
        <v>171</v>
      </c>
      <c r="E51" s="52">
        <v>2001</v>
      </c>
      <c r="F51" s="25"/>
      <c r="G51" s="25"/>
      <c r="H51" s="25">
        <v>1</v>
      </c>
      <c r="I51" s="25"/>
      <c r="J51" s="111"/>
      <c r="K51" s="78"/>
      <c r="L51" s="108"/>
    </row>
    <row r="52" spans="1:12" ht="19.5" customHeight="1" x14ac:dyDescent="0.25">
      <c r="A52" s="71" t="s">
        <v>234</v>
      </c>
      <c r="B52" s="54">
        <v>34</v>
      </c>
      <c r="C52" s="51" t="s">
        <v>2</v>
      </c>
      <c r="D52" s="51" t="s">
        <v>171</v>
      </c>
      <c r="E52" s="52">
        <v>1997</v>
      </c>
      <c r="F52" s="25"/>
      <c r="G52" s="25"/>
      <c r="H52" s="25">
        <v>1</v>
      </c>
      <c r="I52" s="25"/>
      <c r="J52" s="111"/>
      <c r="K52" s="78"/>
      <c r="L52" s="108"/>
    </row>
    <row r="53" spans="1:12" ht="19.5" customHeight="1" x14ac:dyDescent="0.25">
      <c r="A53" s="71" t="s">
        <v>234</v>
      </c>
      <c r="B53" s="54">
        <v>1</v>
      </c>
      <c r="C53" s="106" t="s">
        <v>3</v>
      </c>
      <c r="D53" s="106" t="s">
        <v>28</v>
      </c>
      <c r="E53" s="107">
        <v>1997</v>
      </c>
      <c r="F53" s="25">
        <v>1</v>
      </c>
      <c r="G53" s="25"/>
      <c r="H53" s="25"/>
      <c r="I53" s="25"/>
      <c r="J53" s="78">
        <v>1</v>
      </c>
      <c r="K53" s="78"/>
      <c r="L53" s="108"/>
    </row>
    <row r="54" spans="1:12" ht="19.5" customHeight="1" x14ac:dyDescent="0.25">
      <c r="A54" s="71" t="s">
        <v>234</v>
      </c>
      <c r="B54" s="54">
        <v>59</v>
      </c>
      <c r="C54" s="106" t="s">
        <v>146</v>
      </c>
      <c r="D54" s="106" t="s">
        <v>28</v>
      </c>
      <c r="E54" s="107">
        <v>2004</v>
      </c>
      <c r="F54" s="25">
        <v>1</v>
      </c>
      <c r="G54" s="25"/>
      <c r="H54" s="25"/>
      <c r="I54" s="25"/>
      <c r="J54" s="55">
        <v>1</v>
      </c>
      <c r="K54" s="78"/>
      <c r="L54" s="108"/>
    </row>
    <row r="55" spans="1:12" ht="19.5" customHeight="1" x14ac:dyDescent="0.25">
      <c r="A55" s="71" t="s">
        <v>233</v>
      </c>
      <c r="B55" s="54">
        <v>60</v>
      </c>
      <c r="C55" s="106" t="s">
        <v>152</v>
      </c>
      <c r="D55" s="106" t="s">
        <v>28</v>
      </c>
      <c r="E55" s="107">
        <v>2007</v>
      </c>
      <c r="F55" s="25">
        <v>1</v>
      </c>
      <c r="G55" s="25"/>
      <c r="H55" s="25"/>
      <c r="I55" s="25"/>
      <c r="J55" s="55">
        <v>1</v>
      </c>
      <c r="K55" s="78"/>
      <c r="L55" s="108"/>
    </row>
    <row r="56" spans="1:12" ht="19.5" customHeight="1" x14ac:dyDescent="0.25">
      <c r="A56" s="71" t="s">
        <v>233</v>
      </c>
      <c r="B56" s="54">
        <v>61</v>
      </c>
      <c r="C56" s="106" t="s">
        <v>153</v>
      </c>
      <c r="D56" s="106" t="s">
        <v>28</v>
      </c>
      <c r="E56" s="107">
        <v>2009</v>
      </c>
      <c r="F56" s="25">
        <v>1</v>
      </c>
      <c r="G56" s="25"/>
      <c r="H56" s="25"/>
      <c r="I56" s="25"/>
      <c r="J56" s="55">
        <v>1</v>
      </c>
      <c r="K56" s="78"/>
      <c r="L56" s="108"/>
    </row>
    <row r="57" spans="1:12" ht="19.5" customHeight="1" x14ac:dyDescent="0.25">
      <c r="A57" s="71" t="s">
        <v>233</v>
      </c>
      <c r="B57" s="54">
        <v>4</v>
      </c>
      <c r="C57" s="106" t="s">
        <v>149</v>
      </c>
      <c r="D57" s="106" t="s">
        <v>28</v>
      </c>
      <c r="E57" s="107">
        <v>2004</v>
      </c>
      <c r="F57" s="25">
        <v>1</v>
      </c>
      <c r="G57" s="25"/>
      <c r="H57" s="25"/>
      <c r="I57" s="25"/>
      <c r="J57" s="55">
        <v>1</v>
      </c>
      <c r="K57" s="78"/>
      <c r="L57" s="108"/>
    </row>
    <row r="58" spans="1:12" ht="19.5" customHeight="1" x14ac:dyDescent="0.25">
      <c r="A58" s="71" t="s">
        <v>233</v>
      </c>
      <c r="B58" s="54">
        <v>62</v>
      </c>
      <c r="C58" s="106" t="s">
        <v>151</v>
      </c>
      <c r="D58" s="106" t="s">
        <v>28</v>
      </c>
      <c r="E58" s="107">
        <v>2007</v>
      </c>
      <c r="F58" s="25">
        <v>1</v>
      </c>
      <c r="G58" s="25"/>
      <c r="H58" s="25"/>
      <c r="I58" s="25"/>
      <c r="J58" s="55">
        <v>1</v>
      </c>
      <c r="K58" s="78"/>
      <c r="L58" s="108"/>
    </row>
    <row r="59" spans="1:12" ht="19.5" customHeight="1" x14ac:dyDescent="0.25">
      <c r="A59" s="71" t="s">
        <v>234</v>
      </c>
      <c r="B59" s="54">
        <v>9</v>
      </c>
      <c r="C59" s="106" t="s">
        <v>145</v>
      </c>
      <c r="D59" s="106" t="s">
        <v>28</v>
      </c>
      <c r="E59" s="107">
        <v>2004</v>
      </c>
      <c r="F59" s="25">
        <v>1</v>
      </c>
      <c r="G59" s="25"/>
      <c r="H59" s="25"/>
      <c r="I59" s="25"/>
      <c r="J59" s="55">
        <v>1</v>
      </c>
      <c r="K59" s="78"/>
      <c r="L59" s="108"/>
    </row>
    <row r="60" spans="1:12" ht="19.5" customHeight="1" x14ac:dyDescent="0.25">
      <c r="A60" s="71" t="s">
        <v>233</v>
      </c>
      <c r="B60" s="54">
        <v>63</v>
      </c>
      <c r="C60" s="109" t="s">
        <v>35</v>
      </c>
      <c r="D60" s="109" t="s">
        <v>28</v>
      </c>
      <c r="E60" s="110">
        <v>1999</v>
      </c>
      <c r="F60" s="25">
        <v>1</v>
      </c>
      <c r="G60" s="25"/>
      <c r="H60" s="25"/>
      <c r="I60" s="25"/>
      <c r="J60" s="78">
        <v>1</v>
      </c>
      <c r="K60" s="78"/>
      <c r="L60" s="108"/>
    </row>
    <row r="61" spans="1:12" ht="19.5" customHeight="1" x14ac:dyDescent="0.25">
      <c r="A61" s="71" t="s">
        <v>233</v>
      </c>
      <c r="B61" s="54">
        <v>64</v>
      </c>
      <c r="C61" s="106" t="s">
        <v>154</v>
      </c>
      <c r="D61" s="106" t="s">
        <v>28</v>
      </c>
      <c r="E61" s="107">
        <v>2009</v>
      </c>
      <c r="F61" s="25">
        <v>1</v>
      </c>
      <c r="G61" s="25"/>
      <c r="H61" s="25"/>
      <c r="I61" s="25"/>
      <c r="J61" s="55">
        <v>1</v>
      </c>
      <c r="K61" s="78"/>
      <c r="L61" s="108"/>
    </row>
    <row r="62" spans="1:12" ht="19.5" customHeight="1" x14ac:dyDescent="0.25">
      <c r="A62" s="71" t="s">
        <v>233</v>
      </c>
      <c r="B62" s="54">
        <v>65</v>
      </c>
      <c r="C62" s="106" t="s">
        <v>4</v>
      </c>
      <c r="D62" s="106" t="s">
        <v>28</v>
      </c>
      <c r="E62" s="107">
        <v>1996</v>
      </c>
      <c r="F62" s="25">
        <v>1</v>
      </c>
      <c r="G62" s="25"/>
      <c r="H62" s="25"/>
      <c r="I62" s="25"/>
      <c r="J62" s="78">
        <v>1</v>
      </c>
      <c r="K62" s="78"/>
      <c r="L62" s="108"/>
    </row>
    <row r="63" spans="1:12" ht="19.5" customHeight="1" x14ac:dyDescent="0.25">
      <c r="A63" s="71" t="s">
        <v>233</v>
      </c>
      <c r="B63" s="54">
        <v>66</v>
      </c>
      <c r="C63" s="106" t="s">
        <v>55</v>
      </c>
      <c r="D63" s="106" t="s">
        <v>28</v>
      </c>
      <c r="E63" s="107">
        <v>1996</v>
      </c>
      <c r="F63" s="25">
        <v>1</v>
      </c>
      <c r="G63" s="25"/>
      <c r="H63" s="25"/>
      <c r="I63" s="25"/>
      <c r="J63" s="78">
        <v>1</v>
      </c>
      <c r="K63" s="78"/>
      <c r="L63" s="108"/>
    </row>
    <row r="64" spans="1:12" ht="19.5" customHeight="1" x14ac:dyDescent="0.25">
      <c r="A64" s="71" t="s">
        <v>234</v>
      </c>
      <c r="B64" s="54">
        <v>67</v>
      </c>
      <c r="C64" s="106" t="s">
        <v>148</v>
      </c>
      <c r="D64" s="106" t="s">
        <v>28</v>
      </c>
      <c r="E64" s="107">
        <v>2008</v>
      </c>
      <c r="F64" s="25">
        <v>1</v>
      </c>
      <c r="G64" s="25"/>
      <c r="H64" s="25"/>
      <c r="I64" s="25"/>
      <c r="J64" s="55">
        <v>1</v>
      </c>
      <c r="K64" s="78"/>
      <c r="L64" s="108"/>
    </row>
    <row r="65" spans="1:12" ht="19.5" customHeight="1" x14ac:dyDescent="0.25">
      <c r="A65" s="71" t="s">
        <v>234</v>
      </c>
      <c r="B65" s="54">
        <v>68</v>
      </c>
      <c r="C65" s="106" t="s">
        <v>44</v>
      </c>
      <c r="D65" s="106" t="s">
        <v>28</v>
      </c>
      <c r="E65" s="107">
        <v>2000</v>
      </c>
      <c r="F65" s="25">
        <v>1</v>
      </c>
      <c r="G65" s="25"/>
      <c r="H65" s="25"/>
      <c r="I65" s="25"/>
      <c r="J65" s="78">
        <v>1</v>
      </c>
      <c r="K65" s="78"/>
      <c r="L65" s="108"/>
    </row>
    <row r="66" spans="1:12" ht="19.5" customHeight="1" x14ac:dyDescent="0.25">
      <c r="A66" s="71" t="s">
        <v>234</v>
      </c>
      <c r="B66" s="54">
        <v>6</v>
      </c>
      <c r="C66" s="51" t="s">
        <v>136</v>
      </c>
      <c r="D66" s="51" t="s">
        <v>28</v>
      </c>
      <c r="E66" s="52">
        <v>1977</v>
      </c>
      <c r="F66" s="25">
        <v>1</v>
      </c>
      <c r="G66" s="25"/>
      <c r="H66" s="25"/>
      <c r="I66" s="25"/>
      <c r="J66" s="78">
        <v>1</v>
      </c>
      <c r="K66" s="78"/>
      <c r="L66" s="108"/>
    </row>
    <row r="67" spans="1:12" ht="19.5" customHeight="1" x14ac:dyDescent="0.25">
      <c r="A67" s="71" t="s">
        <v>233</v>
      </c>
      <c r="B67" s="54">
        <v>69</v>
      </c>
      <c r="C67" s="106" t="s">
        <v>155</v>
      </c>
      <c r="D67" s="106" t="s">
        <v>28</v>
      </c>
      <c r="E67" s="107">
        <v>2009</v>
      </c>
      <c r="F67" s="25">
        <v>1</v>
      </c>
      <c r="G67" s="25"/>
      <c r="H67" s="25"/>
      <c r="I67" s="25"/>
      <c r="J67" s="55">
        <v>1</v>
      </c>
      <c r="K67" s="78"/>
      <c r="L67" s="108"/>
    </row>
    <row r="68" spans="1:12" ht="19.5" customHeight="1" x14ac:dyDescent="0.25">
      <c r="A68" s="71" t="s">
        <v>233</v>
      </c>
      <c r="B68" s="54">
        <v>5</v>
      </c>
      <c r="C68" s="109" t="s">
        <v>36</v>
      </c>
      <c r="D68" s="109" t="s">
        <v>28</v>
      </c>
      <c r="E68" s="110">
        <v>2000</v>
      </c>
      <c r="F68" s="25">
        <v>1</v>
      </c>
      <c r="G68" s="25"/>
      <c r="H68" s="25"/>
      <c r="I68" s="25"/>
      <c r="J68" s="78">
        <v>1</v>
      </c>
      <c r="K68" s="78"/>
      <c r="L68" s="108"/>
    </row>
    <row r="69" spans="1:12" ht="19.5" customHeight="1" x14ac:dyDescent="0.25">
      <c r="A69" s="71" t="s">
        <v>233</v>
      </c>
      <c r="B69" s="54">
        <v>70</v>
      </c>
      <c r="C69" s="106" t="s">
        <v>150</v>
      </c>
      <c r="D69" s="106" t="s">
        <v>28</v>
      </c>
      <c r="E69" s="107">
        <v>2004</v>
      </c>
      <c r="F69" s="25">
        <v>1</v>
      </c>
      <c r="G69" s="25"/>
      <c r="H69" s="25"/>
      <c r="I69" s="25"/>
      <c r="J69" s="55">
        <v>1</v>
      </c>
      <c r="K69" s="78"/>
      <c r="L69" s="108"/>
    </row>
    <row r="70" spans="1:12" ht="19.5" customHeight="1" x14ac:dyDescent="0.25">
      <c r="A70" s="71" t="s">
        <v>234</v>
      </c>
      <c r="B70" s="54">
        <v>71</v>
      </c>
      <c r="C70" s="106" t="s">
        <v>147</v>
      </c>
      <c r="D70" s="106" t="s">
        <v>28</v>
      </c>
      <c r="E70" s="107">
        <v>2006</v>
      </c>
      <c r="F70" s="25">
        <v>1</v>
      </c>
      <c r="G70" s="25"/>
      <c r="H70" s="25"/>
      <c r="I70" s="25"/>
      <c r="J70" s="55">
        <v>1</v>
      </c>
      <c r="K70" s="78"/>
      <c r="L70" s="108"/>
    </row>
    <row r="71" spans="1:12" ht="19.5" customHeight="1" x14ac:dyDescent="0.25">
      <c r="A71" s="71" t="s">
        <v>234</v>
      </c>
      <c r="B71" s="54">
        <v>72</v>
      </c>
      <c r="C71" s="106" t="s">
        <v>46</v>
      </c>
      <c r="D71" s="106" t="s">
        <v>28</v>
      </c>
      <c r="E71" s="107">
        <v>1999</v>
      </c>
      <c r="F71" s="25">
        <v>1</v>
      </c>
      <c r="G71" s="25"/>
      <c r="H71" s="25"/>
      <c r="I71" s="25"/>
      <c r="J71" s="78">
        <v>1</v>
      </c>
      <c r="K71" s="78"/>
      <c r="L71" s="108"/>
    </row>
    <row r="72" spans="1:12" ht="19.5" customHeight="1" x14ac:dyDescent="0.25">
      <c r="A72" s="71" t="s">
        <v>234</v>
      </c>
      <c r="B72" s="54">
        <v>73</v>
      </c>
      <c r="C72" s="106" t="s">
        <v>144</v>
      </c>
      <c r="D72" s="106" t="s">
        <v>28</v>
      </c>
      <c r="E72" s="107">
        <v>1981</v>
      </c>
      <c r="F72" s="25">
        <v>1</v>
      </c>
      <c r="G72" s="25"/>
      <c r="H72" s="25"/>
      <c r="I72" s="25"/>
      <c r="J72" s="55">
        <v>1</v>
      </c>
      <c r="K72" s="78"/>
      <c r="L72" s="108"/>
    </row>
    <row r="73" spans="1:12" ht="19.5" customHeight="1" x14ac:dyDescent="0.25">
      <c r="A73" s="71" t="s">
        <v>233</v>
      </c>
      <c r="B73" s="54">
        <v>50</v>
      </c>
      <c r="C73" s="106" t="s">
        <v>9</v>
      </c>
      <c r="D73" s="106" t="s">
        <v>28</v>
      </c>
      <c r="E73" s="107"/>
      <c r="F73" s="25">
        <v>1</v>
      </c>
      <c r="G73" s="25"/>
      <c r="H73" s="25"/>
      <c r="I73" s="25"/>
      <c r="J73" s="55">
        <v>1</v>
      </c>
      <c r="K73" s="78"/>
      <c r="L73" s="108"/>
    </row>
    <row r="74" spans="1:12" ht="19.5" customHeight="1" x14ac:dyDescent="0.25">
      <c r="A74" s="71" t="s">
        <v>233</v>
      </c>
      <c r="B74" s="54">
        <v>74</v>
      </c>
      <c r="C74" s="109" t="s">
        <v>137</v>
      </c>
      <c r="D74" s="51" t="s">
        <v>135</v>
      </c>
      <c r="E74" s="110">
        <v>2003</v>
      </c>
      <c r="F74" s="25"/>
      <c r="G74" s="25"/>
      <c r="H74" s="25">
        <v>1</v>
      </c>
      <c r="I74" s="25"/>
      <c r="J74" s="78"/>
      <c r="K74" s="55">
        <v>1</v>
      </c>
      <c r="L74" s="108"/>
    </row>
    <row r="75" spans="1:12" ht="19.5" customHeight="1" x14ac:dyDescent="0.25">
      <c r="A75" s="71" t="s">
        <v>234</v>
      </c>
      <c r="B75" s="54">
        <v>75</v>
      </c>
      <c r="C75" s="109" t="s">
        <v>143</v>
      </c>
      <c r="D75" s="51" t="s">
        <v>135</v>
      </c>
      <c r="E75" s="110">
        <v>2008</v>
      </c>
      <c r="F75" s="25"/>
      <c r="G75" s="25"/>
      <c r="H75" s="25">
        <v>1</v>
      </c>
      <c r="I75" s="25"/>
      <c r="J75" s="78"/>
      <c r="K75" s="55">
        <v>1</v>
      </c>
      <c r="L75" s="108"/>
    </row>
    <row r="76" spans="1:12" ht="19.5" customHeight="1" x14ac:dyDescent="0.25">
      <c r="A76" s="71" t="s">
        <v>234</v>
      </c>
      <c r="B76" s="54">
        <v>76</v>
      </c>
      <c r="C76" s="109" t="s">
        <v>140</v>
      </c>
      <c r="D76" s="51" t="s">
        <v>135</v>
      </c>
      <c r="E76" s="110">
        <v>2008</v>
      </c>
      <c r="F76" s="25"/>
      <c r="G76" s="25"/>
      <c r="H76" s="25">
        <v>1</v>
      </c>
      <c r="I76" s="25"/>
      <c r="J76" s="78"/>
      <c r="K76" s="55">
        <v>1</v>
      </c>
      <c r="L76" s="108"/>
    </row>
    <row r="77" spans="1:12" ht="19.5" customHeight="1" x14ac:dyDescent="0.25">
      <c r="A77" s="71" t="s">
        <v>234</v>
      </c>
      <c r="B77" s="54">
        <v>77</v>
      </c>
      <c r="C77" s="109" t="s">
        <v>138</v>
      </c>
      <c r="D77" s="51" t="s">
        <v>135</v>
      </c>
      <c r="E77" s="110">
        <v>2005</v>
      </c>
      <c r="F77" s="25"/>
      <c r="G77" s="25"/>
      <c r="H77" s="25">
        <v>1</v>
      </c>
      <c r="I77" s="25"/>
      <c r="J77" s="78"/>
      <c r="K77" s="55">
        <v>1</v>
      </c>
      <c r="L77" s="108"/>
    </row>
    <row r="78" spans="1:12" ht="19.5" customHeight="1" x14ac:dyDescent="0.25">
      <c r="A78" s="71" t="s">
        <v>234</v>
      </c>
      <c r="B78" s="54">
        <v>7</v>
      </c>
      <c r="C78" s="51" t="s">
        <v>37</v>
      </c>
      <c r="D78" s="51" t="s">
        <v>135</v>
      </c>
      <c r="E78" s="52">
        <v>2000</v>
      </c>
      <c r="F78" s="25"/>
      <c r="G78" s="25"/>
      <c r="H78" s="25">
        <v>1</v>
      </c>
      <c r="I78" s="25"/>
      <c r="J78" s="78"/>
      <c r="K78" s="78">
        <v>1</v>
      </c>
      <c r="L78" s="108"/>
    </row>
    <row r="79" spans="1:12" ht="19.5" customHeight="1" x14ac:dyDescent="0.25">
      <c r="A79" s="71" t="s">
        <v>233</v>
      </c>
      <c r="B79" s="54">
        <v>78</v>
      </c>
      <c r="C79" s="106" t="s">
        <v>10</v>
      </c>
      <c r="D79" s="51" t="s">
        <v>135</v>
      </c>
      <c r="E79" s="107">
        <v>1992</v>
      </c>
      <c r="F79" s="25"/>
      <c r="G79" s="25"/>
      <c r="H79" s="25">
        <v>1</v>
      </c>
      <c r="I79" s="25"/>
      <c r="J79" s="78"/>
      <c r="K79" s="78">
        <v>1</v>
      </c>
      <c r="L79" s="108"/>
    </row>
    <row r="80" spans="1:12" ht="19.5" customHeight="1" x14ac:dyDescent="0.25">
      <c r="A80" s="71" t="s">
        <v>233</v>
      </c>
      <c r="B80" s="54">
        <v>79</v>
      </c>
      <c r="C80" s="109" t="s">
        <v>11</v>
      </c>
      <c r="D80" s="51" t="s">
        <v>135</v>
      </c>
      <c r="E80" s="110">
        <v>1987</v>
      </c>
      <c r="F80" s="25"/>
      <c r="G80" s="25"/>
      <c r="H80" s="25">
        <v>1</v>
      </c>
      <c r="I80" s="25"/>
      <c r="J80" s="78"/>
      <c r="K80" s="55">
        <v>1</v>
      </c>
      <c r="L80" s="108" t="s">
        <v>156</v>
      </c>
    </row>
    <row r="81" spans="1:12" ht="19.5" customHeight="1" x14ac:dyDescent="0.25">
      <c r="A81" s="71" t="s">
        <v>233</v>
      </c>
      <c r="B81" s="54">
        <v>80</v>
      </c>
      <c r="C81" s="109" t="s">
        <v>139</v>
      </c>
      <c r="D81" s="51" t="s">
        <v>135</v>
      </c>
      <c r="E81" s="110">
        <v>2007</v>
      </c>
      <c r="F81" s="25"/>
      <c r="G81" s="25"/>
      <c r="H81" s="25">
        <v>1</v>
      </c>
      <c r="I81" s="25"/>
      <c r="J81" s="78"/>
      <c r="K81" s="55">
        <v>1</v>
      </c>
      <c r="L81" s="108"/>
    </row>
    <row r="82" spans="1:12" ht="19.5" customHeight="1" x14ac:dyDescent="0.25">
      <c r="A82" s="71" t="s">
        <v>234</v>
      </c>
      <c r="B82" s="54">
        <v>81</v>
      </c>
      <c r="C82" s="109" t="s">
        <v>142</v>
      </c>
      <c r="D82" s="51" t="s">
        <v>135</v>
      </c>
      <c r="E82" s="110">
        <v>2005</v>
      </c>
      <c r="F82" s="25"/>
      <c r="G82" s="25"/>
      <c r="H82" s="25">
        <v>1</v>
      </c>
      <c r="I82" s="25"/>
      <c r="J82" s="78"/>
      <c r="K82" s="55">
        <v>1</v>
      </c>
      <c r="L82" s="108"/>
    </row>
    <row r="83" spans="1:12" ht="19.5" customHeight="1" x14ac:dyDescent="0.25">
      <c r="A83" s="71" t="s">
        <v>234</v>
      </c>
      <c r="B83" s="54">
        <v>82</v>
      </c>
      <c r="C83" s="109" t="s">
        <v>235</v>
      </c>
      <c r="D83" s="51" t="s">
        <v>135</v>
      </c>
      <c r="E83" s="110">
        <v>1989</v>
      </c>
      <c r="F83" s="25"/>
      <c r="G83" s="25"/>
      <c r="H83" s="25">
        <v>1</v>
      </c>
      <c r="I83" s="25"/>
      <c r="J83" s="78"/>
      <c r="K83" s="55">
        <v>1</v>
      </c>
      <c r="L83" s="108"/>
    </row>
    <row r="84" spans="1:12" ht="19.5" customHeight="1" x14ac:dyDescent="0.25">
      <c r="A84" s="71" t="s">
        <v>233</v>
      </c>
      <c r="B84" s="118">
        <v>83</v>
      </c>
      <c r="C84" s="106" t="s">
        <v>45</v>
      </c>
      <c r="D84" s="51" t="s">
        <v>135</v>
      </c>
      <c r="E84" s="107">
        <v>2000</v>
      </c>
      <c r="F84" s="25"/>
      <c r="G84" s="25"/>
      <c r="H84" s="25">
        <v>1</v>
      </c>
      <c r="I84" s="25"/>
      <c r="J84" s="78"/>
      <c r="K84" s="78">
        <v>1</v>
      </c>
      <c r="L84" s="108"/>
    </row>
    <row r="85" spans="1:12" ht="19.5" customHeight="1" x14ac:dyDescent="0.25">
      <c r="A85" s="71" t="s">
        <v>233</v>
      </c>
      <c r="B85" s="54">
        <v>84</v>
      </c>
      <c r="C85" s="109" t="s">
        <v>141</v>
      </c>
      <c r="D85" s="51" t="s">
        <v>135</v>
      </c>
      <c r="E85" s="110">
        <v>2005</v>
      </c>
      <c r="F85" s="25"/>
      <c r="G85" s="25"/>
      <c r="H85" s="25">
        <v>1</v>
      </c>
      <c r="I85" s="25"/>
      <c r="J85" s="78"/>
      <c r="K85" s="55">
        <v>1</v>
      </c>
      <c r="L85" s="108"/>
    </row>
    <row r="86" spans="1:12" ht="19.5" customHeight="1" x14ac:dyDescent="0.25">
      <c r="A86" s="71" t="s">
        <v>233</v>
      </c>
      <c r="B86" s="54">
        <v>85</v>
      </c>
      <c r="C86" s="109" t="s">
        <v>90</v>
      </c>
      <c r="D86" s="51" t="s">
        <v>135</v>
      </c>
      <c r="E86" s="110">
        <v>2005</v>
      </c>
      <c r="F86" s="25"/>
      <c r="G86" s="25"/>
      <c r="H86" s="25">
        <v>1</v>
      </c>
      <c r="I86" s="25"/>
      <c r="J86" s="78"/>
      <c r="K86" s="78">
        <v>1</v>
      </c>
      <c r="L86" s="108"/>
    </row>
    <row r="87" spans="1:12" ht="19.5" customHeight="1" x14ac:dyDescent="0.25">
      <c r="A87" s="71" t="s">
        <v>233</v>
      </c>
      <c r="B87" s="54">
        <v>86</v>
      </c>
      <c r="C87" s="106" t="s">
        <v>91</v>
      </c>
      <c r="D87" s="51" t="s">
        <v>77</v>
      </c>
      <c r="E87" s="107">
        <v>1972</v>
      </c>
      <c r="F87" s="25">
        <v>1</v>
      </c>
      <c r="G87" s="25"/>
      <c r="H87" s="25"/>
      <c r="I87" s="25"/>
      <c r="J87" s="78"/>
      <c r="K87" s="78"/>
      <c r="L87" s="108"/>
    </row>
    <row r="88" spans="1:12" ht="19.5" customHeight="1" x14ac:dyDescent="0.25">
      <c r="A88" s="71" t="s">
        <v>234</v>
      </c>
      <c r="B88" s="118">
        <v>87</v>
      </c>
      <c r="C88" s="51" t="s">
        <v>132</v>
      </c>
      <c r="D88" s="51" t="s">
        <v>56</v>
      </c>
      <c r="E88" s="52">
        <v>1992</v>
      </c>
      <c r="F88" s="25">
        <v>1</v>
      </c>
      <c r="G88" s="25"/>
      <c r="H88" s="25"/>
      <c r="I88" s="25"/>
      <c r="J88" s="78"/>
      <c r="K88" s="78"/>
      <c r="L88" s="108"/>
    </row>
    <row r="89" spans="1:12" ht="19.5" customHeight="1" x14ac:dyDescent="0.25">
      <c r="A89" s="71" t="s">
        <v>234</v>
      </c>
      <c r="B89" s="54">
        <v>88</v>
      </c>
      <c r="C89" s="51" t="s">
        <v>134</v>
      </c>
      <c r="D89" s="51" t="s">
        <v>56</v>
      </c>
      <c r="E89" s="52">
        <v>1992</v>
      </c>
      <c r="F89" s="25">
        <v>1</v>
      </c>
      <c r="G89" s="25"/>
      <c r="H89" s="25"/>
      <c r="I89" s="25"/>
      <c r="J89" s="78"/>
      <c r="K89" s="78"/>
      <c r="L89" s="108"/>
    </row>
    <row r="90" spans="1:12" ht="19.5" customHeight="1" x14ac:dyDescent="0.25">
      <c r="A90" s="71" t="s">
        <v>234</v>
      </c>
      <c r="B90" s="54">
        <v>89</v>
      </c>
      <c r="C90" s="51" t="s">
        <v>133</v>
      </c>
      <c r="D90" s="51" t="s">
        <v>56</v>
      </c>
      <c r="E90" s="52">
        <v>1969</v>
      </c>
      <c r="F90" s="25">
        <v>1</v>
      </c>
      <c r="G90" s="25"/>
      <c r="H90" s="25"/>
      <c r="I90" s="25"/>
      <c r="J90" s="78"/>
      <c r="K90" s="78"/>
      <c r="L90" s="108"/>
    </row>
    <row r="91" spans="1:12" ht="19.5" customHeight="1" x14ac:dyDescent="0.25">
      <c r="A91" s="71" t="s">
        <v>234</v>
      </c>
      <c r="B91" s="54">
        <v>90</v>
      </c>
      <c r="C91" s="106" t="s">
        <v>159</v>
      </c>
      <c r="D91" s="106" t="s">
        <v>5</v>
      </c>
      <c r="E91" s="107">
        <v>2007</v>
      </c>
      <c r="F91" s="55">
        <v>1</v>
      </c>
      <c r="G91" s="25"/>
      <c r="H91" s="25"/>
      <c r="I91" s="25"/>
      <c r="J91" s="78"/>
      <c r="K91" s="78"/>
      <c r="L91" s="108"/>
    </row>
    <row r="92" spans="1:12" ht="19.5" customHeight="1" x14ac:dyDescent="0.25">
      <c r="A92" s="71" t="s">
        <v>234</v>
      </c>
      <c r="B92" s="118">
        <v>91</v>
      </c>
      <c r="C92" s="106" t="s">
        <v>158</v>
      </c>
      <c r="D92" s="106" t="s">
        <v>5</v>
      </c>
      <c r="E92" s="107">
        <v>2005</v>
      </c>
      <c r="F92" s="55">
        <v>1</v>
      </c>
      <c r="G92" s="25"/>
      <c r="H92" s="25"/>
      <c r="I92" s="25"/>
      <c r="J92" s="78"/>
      <c r="K92" s="78"/>
      <c r="L92" s="108"/>
    </row>
    <row r="93" spans="1:12" ht="19.5" customHeight="1" x14ac:dyDescent="0.25">
      <c r="A93" s="71" t="s">
        <v>234</v>
      </c>
      <c r="B93" s="54">
        <v>92</v>
      </c>
      <c r="C93" s="106" t="s">
        <v>157</v>
      </c>
      <c r="D93" s="106" t="s">
        <v>5</v>
      </c>
      <c r="E93" s="107">
        <v>2006</v>
      </c>
      <c r="F93" s="55">
        <v>1</v>
      </c>
      <c r="G93" s="25"/>
      <c r="H93" s="25"/>
      <c r="I93" s="25"/>
      <c r="J93" s="78"/>
      <c r="K93" s="78"/>
      <c r="L93" s="108"/>
    </row>
    <row r="94" spans="1:12" ht="19.5" customHeight="1" x14ac:dyDescent="0.25">
      <c r="A94" s="71" t="s">
        <v>233</v>
      </c>
      <c r="B94" s="54">
        <v>93</v>
      </c>
      <c r="C94" s="112" t="s">
        <v>194</v>
      </c>
      <c r="D94" s="51" t="s">
        <v>29</v>
      </c>
      <c r="E94" s="52">
        <v>2009</v>
      </c>
      <c r="F94" s="25">
        <v>1</v>
      </c>
      <c r="G94" s="25"/>
      <c r="H94" s="25"/>
      <c r="I94" s="25"/>
      <c r="J94" s="78">
        <v>1</v>
      </c>
      <c r="K94" s="78"/>
      <c r="L94" s="108"/>
    </row>
    <row r="95" spans="1:12" ht="17.25" customHeight="1" x14ac:dyDescent="0.25">
      <c r="A95" s="71" t="s">
        <v>234</v>
      </c>
      <c r="B95" s="54">
        <v>94</v>
      </c>
      <c r="C95" s="112" t="s">
        <v>197</v>
      </c>
      <c r="D95" s="51" t="s">
        <v>29</v>
      </c>
      <c r="E95" s="52">
        <v>2008</v>
      </c>
      <c r="F95" s="25">
        <v>1</v>
      </c>
      <c r="G95" s="25"/>
      <c r="H95" s="25"/>
      <c r="I95" s="25"/>
      <c r="J95" s="78">
        <v>1</v>
      </c>
      <c r="K95" s="78"/>
      <c r="L95" s="108"/>
    </row>
    <row r="96" spans="1:12" ht="19.5" customHeight="1" x14ac:dyDescent="0.25">
      <c r="A96" s="71" t="s">
        <v>233</v>
      </c>
      <c r="B96" s="118">
        <v>95</v>
      </c>
      <c r="C96" s="106" t="s">
        <v>47</v>
      </c>
      <c r="D96" s="106" t="s">
        <v>29</v>
      </c>
      <c r="E96" s="107">
        <v>1982</v>
      </c>
      <c r="F96" s="25">
        <v>1</v>
      </c>
      <c r="G96" s="25"/>
      <c r="H96" s="25"/>
      <c r="I96" s="25"/>
      <c r="J96" s="78">
        <v>1</v>
      </c>
      <c r="K96" s="78"/>
      <c r="L96" s="108"/>
    </row>
    <row r="97" spans="1:12" ht="19.5" customHeight="1" x14ac:dyDescent="0.25">
      <c r="A97" s="71" t="s">
        <v>234</v>
      </c>
      <c r="B97" s="54">
        <v>96</v>
      </c>
      <c r="C97" s="51" t="s">
        <v>30</v>
      </c>
      <c r="D97" s="51" t="s">
        <v>29</v>
      </c>
      <c r="E97" s="52">
        <v>1998</v>
      </c>
      <c r="F97" s="25"/>
      <c r="G97" s="25"/>
      <c r="H97" s="25">
        <v>1</v>
      </c>
      <c r="I97" s="25"/>
      <c r="J97" s="78"/>
      <c r="K97" s="78">
        <v>1</v>
      </c>
      <c r="L97" s="108"/>
    </row>
    <row r="98" spans="1:12" ht="19.5" customHeight="1" x14ac:dyDescent="0.25">
      <c r="A98" s="71" t="s">
        <v>233</v>
      </c>
      <c r="B98" s="54">
        <v>97</v>
      </c>
      <c r="C98" s="112" t="s">
        <v>195</v>
      </c>
      <c r="D98" s="51" t="s">
        <v>29</v>
      </c>
      <c r="E98" s="52">
        <v>2009</v>
      </c>
      <c r="F98" s="25">
        <v>1</v>
      </c>
      <c r="G98" s="25"/>
      <c r="H98" s="25"/>
      <c r="I98" s="25"/>
      <c r="J98" s="78">
        <v>1</v>
      </c>
      <c r="K98" s="78"/>
      <c r="L98" s="108"/>
    </row>
    <row r="99" spans="1:12" ht="19.5" customHeight="1" x14ac:dyDescent="0.25">
      <c r="A99" s="71" t="s">
        <v>233</v>
      </c>
      <c r="B99" s="54">
        <v>98</v>
      </c>
      <c r="C99" s="112" t="s">
        <v>190</v>
      </c>
      <c r="D99" s="51" t="s">
        <v>29</v>
      </c>
      <c r="E99" s="52">
        <v>2007</v>
      </c>
      <c r="F99" s="25">
        <v>1</v>
      </c>
      <c r="G99" s="25"/>
      <c r="H99" s="25"/>
      <c r="I99" s="25"/>
      <c r="J99" s="78">
        <v>1</v>
      </c>
      <c r="K99" s="78"/>
      <c r="L99" s="108"/>
    </row>
    <row r="100" spans="1:12" ht="19.5" customHeight="1" x14ac:dyDescent="0.25">
      <c r="A100" s="71" t="s">
        <v>233</v>
      </c>
      <c r="B100" s="118">
        <v>99</v>
      </c>
      <c r="C100" s="53" t="s">
        <v>92</v>
      </c>
      <c r="D100" s="53" t="s">
        <v>29</v>
      </c>
      <c r="E100" s="54">
        <v>2003</v>
      </c>
      <c r="F100" s="25"/>
      <c r="G100" s="25"/>
      <c r="H100" s="25">
        <v>1</v>
      </c>
      <c r="I100" s="25"/>
      <c r="J100" s="78"/>
      <c r="K100" s="78"/>
      <c r="L100" s="108"/>
    </row>
    <row r="101" spans="1:12" ht="19.5" customHeight="1" x14ac:dyDescent="0.25">
      <c r="A101" s="71" t="s">
        <v>233</v>
      </c>
      <c r="B101" s="54">
        <v>101</v>
      </c>
      <c r="C101" s="53" t="s">
        <v>186</v>
      </c>
      <c r="D101" s="53" t="s">
        <v>29</v>
      </c>
      <c r="E101" s="54">
        <v>2006</v>
      </c>
      <c r="F101" s="25"/>
      <c r="G101" s="25"/>
      <c r="H101" s="25">
        <v>1</v>
      </c>
      <c r="I101" s="25"/>
      <c r="J101" s="78"/>
      <c r="K101" s="78"/>
      <c r="L101" s="108"/>
    </row>
    <row r="102" spans="1:12" ht="19.5" customHeight="1" x14ac:dyDescent="0.25">
      <c r="A102" s="71" t="s">
        <v>233</v>
      </c>
      <c r="B102" s="54">
        <v>3</v>
      </c>
      <c r="C102" s="106" t="s">
        <v>1</v>
      </c>
      <c r="D102" s="106" t="s">
        <v>29</v>
      </c>
      <c r="E102" s="107">
        <v>1995</v>
      </c>
      <c r="F102" s="25">
        <v>1</v>
      </c>
      <c r="G102" s="25"/>
      <c r="H102" s="25"/>
      <c r="I102" s="25"/>
      <c r="J102" s="78">
        <v>1</v>
      </c>
      <c r="K102" s="78"/>
      <c r="L102" s="108"/>
    </row>
    <row r="103" spans="1:12" ht="19.5" customHeight="1" x14ac:dyDescent="0.25">
      <c r="A103" s="71" t="s">
        <v>234</v>
      </c>
      <c r="B103" s="54">
        <v>102</v>
      </c>
      <c r="C103" s="109" t="s">
        <v>187</v>
      </c>
      <c r="D103" s="109" t="s">
        <v>29</v>
      </c>
      <c r="E103" s="110">
        <v>2004</v>
      </c>
      <c r="F103" s="25"/>
      <c r="G103" s="25"/>
      <c r="H103" s="25">
        <v>1</v>
      </c>
      <c r="I103" s="25"/>
      <c r="J103" s="78"/>
      <c r="K103" s="78"/>
      <c r="L103" s="108"/>
    </row>
    <row r="104" spans="1:12" ht="19.5" customHeight="1" x14ac:dyDescent="0.25">
      <c r="A104" s="71" t="s">
        <v>234</v>
      </c>
      <c r="B104" s="54">
        <v>103</v>
      </c>
      <c r="C104" s="112" t="s">
        <v>268</v>
      </c>
      <c r="D104" s="51" t="s">
        <v>29</v>
      </c>
      <c r="E104" s="52">
        <v>1971</v>
      </c>
      <c r="F104" s="25">
        <v>1</v>
      </c>
      <c r="G104" s="25"/>
      <c r="H104" s="25"/>
      <c r="I104" s="25"/>
      <c r="J104" s="78">
        <v>1</v>
      </c>
      <c r="K104" s="78"/>
      <c r="L104" s="108"/>
    </row>
    <row r="105" spans="1:12" ht="19.5" customHeight="1" x14ac:dyDescent="0.25">
      <c r="A105" s="71" t="s">
        <v>234</v>
      </c>
      <c r="B105" s="54">
        <v>104</v>
      </c>
      <c r="C105" s="51" t="s">
        <v>48</v>
      </c>
      <c r="D105" s="51" t="s">
        <v>29</v>
      </c>
      <c r="E105" s="52">
        <v>1972</v>
      </c>
      <c r="F105" s="25">
        <v>1</v>
      </c>
      <c r="G105" s="25"/>
      <c r="H105" s="25"/>
      <c r="I105" s="25"/>
      <c r="J105" s="78">
        <v>1</v>
      </c>
      <c r="K105" s="78"/>
      <c r="L105" s="108"/>
    </row>
    <row r="106" spans="1:12" ht="19.5" customHeight="1" x14ac:dyDescent="0.25">
      <c r="A106" s="71" t="s">
        <v>234</v>
      </c>
      <c r="B106" s="54">
        <v>105</v>
      </c>
      <c r="C106" s="112" t="s">
        <v>93</v>
      </c>
      <c r="D106" s="51" t="s">
        <v>29</v>
      </c>
      <c r="E106" s="52">
        <v>2005</v>
      </c>
      <c r="F106" s="25">
        <v>1</v>
      </c>
      <c r="G106" s="25"/>
      <c r="H106" s="25"/>
      <c r="I106" s="25"/>
      <c r="J106" s="78">
        <v>1</v>
      </c>
      <c r="K106" s="78"/>
      <c r="L106" s="108"/>
    </row>
    <row r="107" spans="1:12" ht="19.5" customHeight="1" x14ac:dyDescent="0.25">
      <c r="A107" s="71" t="s">
        <v>234</v>
      </c>
      <c r="B107" s="54">
        <v>106</v>
      </c>
      <c r="C107" s="112" t="s">
        <v>267</v>
      </c>
      <c r="D107" s="51" t="s">
        <v>29</v>
      </c>
      <c r="E107" s="52">
        <v>2003</v>
      </c>
      <c r="F107" s="25">
        <v>1</v>
      </c>
      <c r="G107" s="25"/>
      <c r="H107" s="25"/>
      <c r="I107" s="25"/>
      <c r="J107" s="78">
        <v>1</v>
      </c>
      <c r="K107" s="78"/>
      <c r="L107" s="108"/>
    </row>
    <row r="108" spans="1:12" ht="19.5" customHeight="1" x14ac:dyDescent="0.25">
      <c r="A108" s="71" t="s">
        <v>234</v>
      </c>
      <c r="B108" s="54">
        <v>107</v>
      </c>
      <c r="C108" s="112" t="s">
        <v>198</v>
      </c>
      <c r="D108" s="51" t="s">
        <v>29</v>
      </c>
      <c r="E108" s="52">
        <v>2005</v>
      </c>
      <c r="F108" s="25">
        <v>1</v>
      </c>
      <c r="G108" s="25"/>
      <c r="H108" s="25"/>
      <c r="I108" s="25"/>
      <c r="J108" s="78">
        <v>1</v>
      </c>
      <c r="K108" s="78"/>
      <c r="L108" s="108"/>
    </row>
    <row r="109" spans="1:12" ht="19.5" customHeight="1" x14ac:dyDescent="0.25">
      <c r="A109" s="71" t="s">
        <v>233</v>
      </c>
      <c r="B109" s="54">
        <v>108</v>
      </c>
      <c r="C109" s="109" t="s">
        <v>38</v>
      </c>
      <c r="D109" s="109" t="s">
        <v>29</v>
      </c>
      <c r="E109" s="110">
        <v>1999</v>
      </c>
      <c r="F109" s="25">
        <v>1</v>
      </c>
      <c r="G109" s="25"/>
      <c r="H109" s="25"/>
      <c r="I109" s="25"/>
      <c r="J109" s="78">
        <v>1</v>
      </c>
      <c r="K109" s="78"/>
      <c r="L109" s="108"/>
    </row>
    <row r="110" spans="1:12" ht="19.5" customHeight="1" x14ac:dyDescent="0.25">
      <c r="A110" s="71" t="s">
        <v>233</v>
      </c>
      <c r="B110" s="54">
        <v>109</v>
      </c>
      <c r="C110" s="112" t="s">
        <v>193</v>
      </c>
      <c r="D110" s="51" t="s">
        <v>29</v>
      </c>
      <c r="E110" s="52">
        <v>2007</v>
      </c>
      <c r="F110" s="25">
        <v>1</v>
      </c>
      <c r="G110" s="25"/>
      <c r="H110" s="25"/>
      <c r="I110" s="25"/>
      <c r="J110" s="78">
        <v>1</v>
      </c>
      <c r="K110" s="78"/>
      <c r="L110" s="108"/>
    </row>
    <row r="111" spans="1:12" ht="19.5" customHeight="1" x14ac:dyDescent="0.25">
      <c r="A111" s="71" t="s">
        <v>233</v>
      </c>
      <c r="B111" s="54">
        <v>110</v>
      </c>
      <c r="C111" s="112" t="s">
        <v>67</v>
      </c>
      <c r="D111" s="51" t="s">
        <v>29</v>
      </c>
      <c r="E111" s="52">
        <v>1999</v>
      </c>
      <c r="F111" s="25"/>
      <c r="G111" s="25"/>
      <c r="H111" s="25">
        <v>1</v>
      </c>
      <c r="I111" s="25"/>
      <c r="J111" s="78"/>
      <c r="K111" s="78">
        <v>1</v>
      </c>
      <c r="L111" s="108"/>
    </row>
    <row r="112" spans="1:12" ht="19.5" customHeight="1" x14ac:dyDescent="0.25">
      <c r="A112" s="71" t="s">
        <v>233</v>
      </c>
      <c r="B112" s="54">
        <v>111</v>
      </c>
      <c r="C112" s="109" t="s">
        <v>189</v>
      </c>
      <c r="D112" s="109" t="s">
        <v>29</v>
      </c>
      <c r="E112" s="110">
        <v>2006</v>
      </c>
      <c r="F112" s="25"/>
      <c r="G112" s="25"/>
      <c r="H112" s="25">
        <v>1</v>
      </c>
      <c r="I112" s="25"/>
      <c r="J112" s="78"/>
      <c r="K112" s="78"/>
      <c r="L112" s="108"/>
    </row>
    <row r="113" spans="1:12" ht="19.5" customHeight="1" x14ac:dyDescent="0.25">
      <c r="A113" s="71" t="s">
        <v>233</v>
      </c>
      <c r="B113" s="54">
        <v>112</v>
      </c>
      <c r="C113" s="112" t="s">
        <v>192</v>
      </c>
      <c r="D113" s="51" t="s">
        <v>29</v>
      </c>
      <c r="E113" s="52">
        <v>2007</v>
      </c>
      <c r="F113" s="25">
        <v>1</v>
      </c>
      <c r="G113" s="25"/>
      <c r="H113" s="25"/>
      <c r="I113" s="25"/>
      <c r="J113" s="78">
        <v>1</v>
      </c>
      <c r="K113" s="78"/>
      <c r="L113" s="108"/>
    </row>
    <row r="114" spans="1:12" ht="19.5" customHeight="1" x14ac:dyDescent="0.25">
      <c r="A114" s="71" t="s">
        <v>233</v>
      </c>
      <c r="B114" s="54">
        <v>113</v>
      </c>
      <c r="C114" s="112" t="s">
        <v>94</v>
      </c>
      <c r="D114" s="51" t="s">
        <v>29</v>
      </c>
      <c r="E114" s="52">
        <v>2005</v>
      </c>
      <c r="F114" s="25"/>
      <c r="G114" s="25"/>
      <c r="H114" s="25">
        <v>1</v>
      </c>
      <c r="I114" s="25"/>
      <c r="J114" s="78"/>
      <c r="K114" s="78">
        <v>1</v>
      </c>
      <c r="L114" s="108"/>
    </row>
    <row r="115" spans="1:12" ht="19.5" customHeight="1" x14ac:dyDescent="0.25">
      <c r="A115" s="71" t="s">
        <v>234</v>
      </c>
      <c r="B115" s="54">
        <v>114</v>
      </c>
      <c r="C115" s="112" t="s">
        <v>170</v>
      </c>
      <c r="D115" s="51" t="s">
        <v>29</v>
      </c>
      <c r="E115" s="52">
        <v>1982</v>
      </c>
      <c r="F115" s="25">
        <v>1</v>
      </c>
      <c r="G115" s="25"/>
      <c r="H115" s="25"/>
      <c r="I115" s="25"/>
      <c r="J115" s="78">
        <v>1</v>
      </c>
      <c r="K115" s="78"/>
      <c r="L115" s="108"/>
    </row>
    <row r="116" spans="1:12" ht="19.5" customHeight="1" x14ac:dyDescent="0.25">
      <c r="A116" s="71" t="s">
        <v>233</v>
      </c>
      <c r="B116" s="54">
        <v>2</v>
      </c>
      <c r="C116" s="106" t="s">
        <v>0</v>
      </c>
      <c r="D116" s="106" t="s">
        <v>29</v>
      </c>
      <c r="E116" s="107">
        <v>1995</v>
      </c>
      <c r="F116" s="25">
        <v>1</v>
      </c>
      <c r="G116" s="25"/>
      <c r="H116" s="25"/>
      <c r="I116" s="25"/>
      <c r="J116" s="78">
        <v>1</v>
      </c>
      <c r="K116" s="78"/>
      <c r="L116" s="108"/>
    </row>
    <row r="117" spans="1:12" ht="19.5" customHeight="1" x14ac:dyDescent="0.25">
      <c r="A117" s="71" t="s">
        <v>234</v>
      </c>
      <c r="B117" s="54">
        <v>115</v>
      </c>
      <c r="C117" s="112" t="s">
        <v>196</v>
      </c>
      <c r="D117" s="51" t="s">
        <v>29</v>
      </c>
      <c r="E117" s="52">
        <v>1985</v>
      </c>
      <c r="F117" s="25">
        <v>1</v>
      </c>
      <c r="G117" s="25"/>
      <c r="H117" s="25"/>
      <c r="I117" s="25"/>
      <c r="J117" s="78">
        <v>1</v>
      </c>
      <c r="K117" s="78"/>
      <c r="L117" s="108"/>
    </row>
    <row r="118" spans="1:12" ht="19.5" customHeight="1" x14ac:dyDescent="0.25">
      <c r="A118" s="71" t="s">
        <v>233</v>
      </c>
      <c r="B118" s="54">
        <v>116</v>
      </c>
      <c r="C118" s="109" t="s">
        <v>39</v>
      </c>
      <c r="D118" s="109" t="s">
        <v>29</v>
      </c>
      <c r="E118" s="110">
        <v>2001</v>
      </c>
      <c r="F118" s="25">
        <v>1</v>
      </c>
      <c r="G118" s="25"/>
      <c r="H118" s="25"/>
      <c r="I118" s="25"/>
      <c r="J118" s="78">
        <v>1</v>
      </c>
      <c r="K118" s="78"/>
      <c r="L118" s="108"/>
    </row>
    <row r="119" spans="1:12" ht="19.5" customHeight="1" x14ac:dyDescent="0.25">
      <c r="A119" s="71" t="s">
        <v>233</v>
      </c>
      <c r="B119" s="54">
        <v>117</v>
      </c>
      <c r="C119" s="53" t="s">
        <v>95</v>
      </c>
      <c r="D119" s="53" t="s">
        <v>29</v>
      </c>
      <c r="E119" s="54">
        <v>2005</v>
      </c>
      <c r="F119" s="25"/>
      <c r="G119" s="25"/>
      <c r="H119" s="25">
        <v>1</v>
      </c>
      <c r="I119" s="25"/>
      <c r="J119" s="78"/>
      <c r="K119" s="78"/>
      <c r="L119" s="108"/>
    </row>
    <row r="120" spans="1:12" ht="19.5" customHeight="1" x14ac:dyDescent="0.25">
      <c r="A120" s="71" t="s">
        <v>233</v>
      </c>
      <c r="B120" s="54">
        <v>118</v>
      </c>
      <c r="C120" s="109" t="s">
        <v>188</v>
      </c>
      <c r="D120" s="109" t="s">
        <v>29</v>
      </c>
      <c r="E120" s="110">
        <v>2006</v>
      </c>
      <c r="F120" s="25"/>
      <c r="G120" s="25"/>
      <c r="H120" s="25">
        <v>1</v>
      </c>
      <c r="I120" s="25"/>
      <c r="J120" s="78"/>
      <c r="K120" s="78"/>
      <c r="L120" s="108"/>
    </row>
    <row r="121" spans="1:12" ht="19.5" customHeight="1" x14ac:dyDescent="0.25">
      <c r="A121" s="71" t="s">
        <v>233</v>
      </c>
      <c r="B121" s="54">
        <v>119</v>
      </c>
      <c r="C121" s="112" t="s">
        <v>191</v>
      </c>
      <c r="D121" s="51" t="s">
        <v>29</v>
      </c>
      <c r="E121" s="52">
        <v>2007</v>
      </c>
      <c r="F121" s="25">
        <v>1</v>
      </c>
      <c r="G121" s="25"/>
      <c r="H121" s="25"/>
      <c r="I121" s="25"/>
      <c r="J121" s="78">
        <v>1</v>
      </c>
      <c r="K121" s="78"/>
      <c r="L121" s="108"/>
    </row>
    <row r="122" spans="1:12" ht="19.5" customHeight="1" x14ac:dyDescent="0.25">
      <c r="A122" s="71" t="s">
        <v>233</v>
      </c>
      <c r="B122" s="54">
        <v>120</v>
      </c>
      <c r="C122" s="112" t="s">
        <v>96</v>
      </c>
      <c r="D122" s="51" t="s">
        <v>29</v>
      </c>
      <c r="E122" s="52">
        <v>2005</v>
      </c>
      <c r="F122" s="25">
        <v>1</v>
      </c>
      <c r="G122" s="25"/>
      <c r="H122" s="25"/>
      <c r="I122" s="25"/>
      <c r="J122" s="78">
        <v>1</v>
      </c>
      <c r="K122" s="78"/>
      <c r="L122" s="108"/>
    </row>
    <row r="123" spans="1:12" ht="18.75" customHeight="1" x14ac:dyDescent="0.25">
      <c r="A123" s="71" t="s">
        <v>234</v>
      </c>
      <c r="B123" s="54">
        <v>10</v>
      </c>
      <c r="C123" s="112" t="s">
        <v>64</v>
      </c>
      <c r="D123" s="51" t="s">
        <v>29</v>
      </c>
      <c r="E123" s="52">
        <v>2002</v>
      </c>
      <c r="F123" s="25">
        <v>1</v>
      </c>
      <c r="G123" s="25"/>
      <c r="H123" s="25"/>
      <c r="I123" s="25"/>
      <c r="J123" s="78">
        <v>1</v>
      </c>
      <c r="K123" s="78"/>
      <c r="L123" s="108"/>
    </row>
    <row r="124" spans="1:12" ht="18.75" customHeight="1" x14ac:dyDescent="0.25">
      <c r="A124" s="71" t="s">
        <v>234</v>
      </c>
      <c r="B124" s="54">
        <v>121</v>
      </c>
      <c r="C124" s="106" t="s">
        <v>97</v>
      </c>
      <c r="D124" s="106" t="s">
        <v>29</v>
      </c>
      <c r="E124" s="107">
        <v>2004</v>
      </c>
      <c r="F124" s="25"/>
      <c r="G124" s="25"/>
      <c r="H124" s="25">
        <v>1</v>
      </c>
      <c r="I124" s="25"/>
      <c r="J124" s="78"/>
      <c r="K124" s="78">
        <v>1</v>
      </c>
      <c r="L124" s="108"/>
    </row>
    <row r="125" spans="1:12" ht="18.75" customHeight="1" x14ac:dyDescent="0.25">
      <c r="A125" s="71" t="s">
        <v>234</v>
      </c>
      <c r="B125" s="54">
        <v>122</v>
      </c>
      <c r="C125" s="51" t="s">
        <v>162</v>
      </c>
      <c r="D125" s="51" t="s">
        <v>160</v>
      </c>
      <c r="E125" s="52">
        <v>2004</v>
      </c>
      <c r="F125" s="25">
        <v>1</v>
      </c>
      <c r="G125" s="25"/>
      <c r="H125" s="25"/>
      <c r="I125" s="25"/>
      <c r="J125" s="78"/>
      <c r="K125" s="78"/>
      <c r="L125" s="108"/>
    </row>
    <row r="126" spans="1:12" ht="18.75" customHeight="1" x14ac:dyDescent="0.25">
      <c r="A126" s="71" t="s">
        <v>234</v>
      </c>
      <c r="B126" s="54">
        <v>123</v>
      </c>
      <c r="C126" s="51" t="s">
        <v>161</v>
      </c>
      <c r="D126" s="51" t="s">
        <v>160</v>
      </c>
      <c r="E126" s="52">
        <v>2004</v>
      </c>
      <c r="F126" s="25">
        <v>1</v>
      </c>
      <c r="G126" s="25"/>
      <c r="H126" s="25"/>
      <c r="I126" s="25"/>
      <c r="J126" s="78"/>
      <c r="K126" s="78"/>
      <c r="L126" s="108"/>
    </row>
    <row r="127" spans="1:12" ht="18.75" customHeight="1" x14ac:dyDescent="0.25">
      <c r="A127" s="71" t="s">
        <v>234</v>
      </c>
      <c r="B127" s="54">
        <v>124</v>
      </c>
      <c r="C127" s="51" t="s">
        <v>165</v>
      </c>
      <c r="D127" s="51" t="s">
        <v>160</v>
      </c>
      <c r="E127" s="52">
        <v>2003</v>
      </c>
      <c r="F127" s="25">
        <v>1</v>
      </c>
      <c r="G127" s="25"/>
      <c r="H127" s="25"/>
      <c r="I127" s="25"/>
      <c r="J127" s="78"/>
      <c r="K127" s="78"/>
      <c r="L127" s="108"/>
    </row>
    <row r="128" spans="1:12" ht="18.75" customHeight="1" x14ac:dyDescent="0.25">
      <c r="A128" s="71" t="s">
        <v>233</v>
      </c>
      <c r="B128" s="54">
        <v>125</v>
      </c>
      <c r="C128" s="51" t="s">
        <v>163</v>
      </c>
      <c r="D128" s="51" t="s">
        <v>160</v>
      </c>
      <c r="E128" s="52">
        <v>2002</v>
      </c>
      <c r="F128" s="25">
        <v>1</v>
      </c>
      <c r="G128" s="25"/>
      <c r="H128" s="25"/>
      <c r="I128" s="25"/>
      <c r="J128" s="78"/>
      <c r="K128" s="78"/>
      <c r="L128" s="108"/>
    </row>
    <row r="129" spans="1:12" ht="18.75" customHeight="1" x14ac:dyDescent="0.25">
      <c r="A129" s="71" t="s">
        <v>233</v>
      </c>
      <c r="B129" s="54">
        <v>126</v>
      </c>
      <c r="C129" s="51" t="s">
        <v>164</v>
      </c>
      <c r="D129" s="51" t="s">
        <v>160</v>
      </c>
      <c r="E129" s="52">
        <v>2005</v>
      </c>
      <c r="F129" s="25">
        <v>1</v>
      </c>
      <c r="G129" s="25"/>
      <c r="H129" s="25"/>
      <c r="I129" s="25"/>
      <c r="J129" s="78"/>
      <c r="K129" s="78"/>
      <c r="L129" s="108"/>
    </row>
    <row r="130" spans="1:12" ht="18.75" customHeight="1" x14ac:dyDescent="0.25">
      <c r="A130" s="71" t="s">
        <v>233</v>
      </c>
      <c r="B130" s="54">
        <v>127</v>
      </c>
      <c r="C130" s="51" t="s">
        <v>129</v>
      </c>
      <c r="D130" s="51" t="s">
        <v>128</v>
      </c>
      <c r="E130" s="52">
        <v>2007</v>
      </c>
      <c r="F130" s="25"/>
      <c r="G130" s="25"/>
      <c r="H130" s="25">
        <v>1</v>
      </c>
      <c r="I130" s="25"/>
      <c r="J130" s="78"/>
      <c r="K130" s="78">
        <v>1</v>
      </c>
      <c r="L130" s="108"/>
    </row>
    <row r="131" spans="1:12" ht="18.75" customHeight="1" x14ac:dyDescent="0.25">
      <c r="A131" s="71" t="s">
        <v>234</v>
      </c>
      <c r="B131" s="54">
        <v>128</v>
      </c>
      <c r="C131" s="51" t="s">
        <v>131</v>
      </c>
      <c r="D131" s="51" t="s">
        <v>128</v>
      </c>
      <c r="E131" s="52">
        <v>2006</v>
      </c>
      <c r="F131" s="25"/>
      <c r="G131" s="25"/>
      <c r="H131" s="25">
        <v>1</v>
      </c>
      <c r="I131" s="25"/>
      <c r="J131" s="78"/>
      <c r="K131" s="78">
        <v>1</v>
      </c>
      <c r="L131" s="108"/>
    </row>
    <row r="132" spans="1:12" ht="18.75" customHeight="1" x14ac:dyDescent="0.25">
      <c r="A132" s="71" t="s">
        <v>233</v>
      </c>
      <c r="B132" s="54">
        <v>129</v>
      </c>
      <c r="C132" s="51" t="s">
        <v>62</v>
      </c>
      <c r="D132" s="51" t="s">
        <v>128</v>
      </c>
      <c r="E132" s="52">
        <v>2003</v>
      </c>
      <c r="F132" s="25"/>
      <c r="G132" s="25"/>
      <c r="H132" s="25">
        <v>1</v>
      </c>
      <c r="I132" s="25"/>
      <c r="J132" s="78"/>
      <c r="K132" s="78">
        <v>1</v>
      </c>
      <c r="L132" s="108"/>
    </row>
    <row r="133" spans="1:12" ht="18.75" customHeight="1" x14ac:dyDescent="0.25">
      <c r="A133" s="71" t="s">
        <v>234</v>
      </c>
      <c r="B133" s="54">
        <v>130</v>
      </c>
      <c r="C133" s="51" t="s">
        <v>80</v>
      </c>
      <c r="D133" s="51" t="s">
        <v>128</v>
      </c>
      <c r="E133" s="52">
        <v>2003</v>
      </c>
      <c r="F133" s="25"/>
      <c r="G133" s="25"/>
      <c r="H133" s="25">
        <v>1</v>
      </c>
      <c r="I133" s="25"/>
      <c r="J133" s="78"/>
      <c r="K133" s="78">
        <v>1</v>
      </c>
      <c r="L133" s="108"/>
    </row>
    <row r="134" spans="1:12" ht="18.75" customHeight="1" x14ac:dyDescent="0.25">
      <c r="A134" s="71" t="s">
        <v>233</v>
      </c>
      <c r="B134" s="54">
        <v>131</v>
      </c>
      <c r="C134" s="51" t="s">
        <v>130</v>
      </c>
      <c r="D134" s="51" t="s">
        <v>128</v>
      </c>
      <c r="E134" s="52">
        <v>2008</v>
      </c>
      <c r="F134" s="25"/>
      <c r="G134" s="25"/>
      <c r="H134" s="25">
        <v>1</v>
      </c>
      <c r="I134" s="25"/>
      <c r="J134" s="78"/>
      <c r="K134" s="78">
        <v>1</v>
      </c>
      <c r="L134" s="108"/>
    </row>
    <row r="135" spans="1:12" ht="18.75" customHeight="1" x14ac:dyDescent="0.25">
      <c r="A135" s="71" t="s">
        <v>234</v>
      </c>
      <c r="B135" s="54">
        <v>132</v>
      </c>
      <c r="C135" s="51" t="s">
        <v>65</v>
      </c>
      <c r="D135" s="51" t="s">
        <v>128</v>
      </c>
      <c r="E135" s="52">
        <v>2003</v>
      </c>
      <c r="F135" s="25"/>
      <c r="G135" s="25"/>
      <c r="H135" s="25">
        <v>1</v>
      </c>
      <c r="I135" s="25"/>
      <c r="J135" s="78"/>
      <c r="K135" s="78">
        <v>1</v>
      </c>
      <c r="L135" s="108"/>
    </row>
    <row r="136" spans="1:12" ht="15" x14ac:dyDescent="0.25">
      <c r="A136"/>
      <c r="B136"/>
      <c r="C136" s="43"/>
      <c r="D136" s="43"/>
      <c r="E136" s="43"/>
      <c r="F136" s="79">
        <f>SUM(F5:F135)</f>
        <v>78</v>
      </c>
      <c r="G136" s="79"/>
      <c r="H136" s="79">
        <f>SUM(H5:H135)</f>
        <v>53</v>
      </c>
      <c r="I136" s="79"/>
      <c r="J136" s="79">
        <f>SUM(J5:J135)</f>
        <v>65</v>
      </c>
      <c r="K136" s="79">
        <f>SUM(K5:K135)</f>
        <v>27</v>
      </c>
    </row>
    <row r="137" spans="1:12" x14ac:dyDescent="0.25">
      <c r="F137" s="23" t="s">
        <v>113</v>
      </c>
      <c r="G137" s="23" t="s">
        <v>12</v>
      </c>
      <c r="H137" s="23" t="s">
        <v>114</v>
      </c>
      <c r="I137" s="23" t="s">
        <v>50</v>
      </c>
      <c r="J137" s="77" t="s">
        <v>72</v>
      </c>
      <c r="K137" s="77" t="s">
        <v>74</v>
      </c>
    </row>
  </sheetData>
  <sortState ref="A5:L135">
    <sortCondition ref="D5:D135"/>
    <sortCondition ref="C5:C135"/>
  </sortState>
  <phoneticPr fontId="2" type="noConversion"/>
  <printOptions horizontalCentered="1"/>
  <pageMargins left="0.74803149606299213" right="0.75" top="0.39370078740157483" bottom="0.19685039370078741" header="0.51181102362204722" footer="0.51181102362204722"/>
  <pageSetup paperSize="9" scale="8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0" workbookViewId="0">
      <selection activeCell="L8" sqref="L8"/>
    </sheetView>
  </sheetViews>
  <sheetFormatPr defaultRowHeight="15.75" x14ac:dyDescent="0.25"/>
  <cols>
    <col min="1" max="1" width="7.85546875" style="46" customWidth="1"/>
    <col min="2" max="2" width="39.85546875" style="47" customWidth="1"/>
    <col min="3" max="3" width="13.140625" style="47" customWidth="1"/>
    <col min="4" max="6" width="13.140625" style="48" customWidth="1"/>
    <col min="7" max="9" width="11.28515625" style="48" customWidth="1"/>
    <col min="10" max="10" width="13" style="43" customWidth="1"/>
    <col min="11" max="11" width="14" style="43" customWidth="1"/>
    <col min="12" max="16384" width="9.140625" style="43"/>
  </cols>
  <sheetData>
    <row r="1" spans="1:11" ht="18.75" customHeight="1" x14ac:dyDescent="0.3">
      <c r="A1" s="10" t="s">
        <v>266</v>
      </c>
      <c r="B1" s="40"/>
      <c r="C1" s="40"/>
      <c r="D1" s="41"/>
      <c r="E1" s="41"/>
      <c r="F1" s="42"/>
      <c r="G1" s="42"/>
      <c r="H1" s="42"/>
      <c r="I1" s="42"/>
    </row>
    <row r="2" spans="1:11" ht="18.75" customHeight="1" x14ac:dyDescent="0.3">
      <c r="A2" s="10" t="s">
        <v>102</v>
      </c>
      <c r="B2" s="40"/>
      <c r="C2" s="40"/>
      <c r="D2" s="41"/>
      <c r="E2" s="41"/>
      <c r="F2" s="42"/>
      <c r="G2" s="42"/>
      <c r="H2" s="42"/>
      <c r="I2" s="42"/>
    </row>
    <row r="3" spans="1:11" ht="18.75" customHeight="1" x14ac:dyDescent="0.25">
      <c r="A3" s="44" t="s">
        <v>23</v>
      </c>
      <c r="B3" s="45"/>
      <c r="C3" s="45"/>
      <c r="D3" s="42"/>
      <c r="E3" s="42"/>
      <c r="F3" s="42"/>
      <c r="G3" s="42"/>
      <c r="H3" s="42"/>
      <c r="I3" s="42"/>
    </row>
    <row r="4" spans="1:11" ht="19.5" customHeight="1" x14ac:dyDescent="0.3">
      <c r="A4" s="29" t="s">
        <v>27</v>
      </c>
      <c r="B4" s="120" t="s">
        <v>14</v>
      </c>
      <c r="C4" s="58" t="s">
        <v>107</v>
      </c>
      <c r="D4" s="58" t="s">
        <v>108</v>
      </c>
      <c r="E4" s="58" t="s">
        <v>109</v>
      </c>
      <c r="F4" s="58" t="s">
        <v>110</v>
      </c>
      <c r="G4" s="58" t="s">
        <v>72</v>
      </c>
      <c r="H4" s="58" t="s">
        <v>73</v>
      </c>
      <c r="I4" s="58" t="s">
        <v>74</v>
      </c>
      <c r="J4" s="58" t="s">
        <v>75</v>
      </c>
      <c r="K4" s="80"/>
    </row>
    <row r="5" spans="1:11" ht="24" customHeight="1" x14ac:dyDescent="0.3">
      <c r="A5" s="71"/>
      <c r="B5" s="72" t="s">
        <v>111</v>
      </c>
      <c r="C5" s="69"/>
      <c r="D5" s="69"/>
      <c r="E5" s="69">
        <v>12</v>
      </c>
      <c r="F5" s="69">
        <v>12</v>
      </c>
      <c r="G5" s="70"/>
      <c r="H5" s="70"/>
      <c r="I5" s="70">
        <v>4</v>
      </c>
      <c r="J5" s="70"/>
      <c r="K5" s="80"/>
    </row>
    <row r="6" spans="1:11" ht="24" customHeight="1" x14ac:dyDescent="0.3">
      <c r="A6" s="71"/>
      <c r="B6" s="72" t="s">
        <v>112</v>
      </c>
      <c r="C6" s="69">
        <v>7</v>
      </c>
      <c r="D6" s="69">
        <v>8</v>
      </c>
      <c r="E6" s="69"/>
      <c r="F6" s="69"/>
      <c r="G6" s="70">
        <v>15</v>
      </c>
      <c r="H6" s="70"/>
      <c r="I6" s="70"/>
      <c r="J6" s="70"/>
      <c r="K6" s="80"/>
    </row>
    <row r="7" spans="1:11" ht="24" customHeight="1" x14ac:dyDescent="0.3">
      <c r="A7" s="71"/>
      <c r="B7" s="72" t="s">
        <v>33</v>
      </c>
      <c r="C7" s="69">
        <v>5</v>
      </c>
      <c r="D7" s="69">
        <v>4</v>
      </c>
      <c r="E7" s="69"/>
      <c r="F7" s="69"/>
      <c r="G7" s="70">
        <v>8</v>
      </c>
      <c r="H7" s="70"/>
      <c r="I7" s="70"/>
      <c r="J7" s="70"/>
      <c r="K7" s="80"/>
    </row>
    <row r="8" spans="1:11" ht="24" customHeight="1" x14ac:dyDescent="0.3">
      <c r="A8" s="71"/>
      <c r="B8" s="73" t="s">
        <v>78</v>
      </c>
      <c r="C8" s="69">
        <v>12</v>
      </c>
      <c r="D8" s="69">
        <v>9</v>
      </c>
      <c r="E8" s="69"/>
      <c r="F8" s="69"/>
      <c r="G8" s="70">
        <v>21</v>
      </c>
      <c r="H8" s="70"/>
      <c r="I8" s="70"/>
      <c r="J8" s="70"/>
      <c r="K8" s="80"/>
    </row>
    <row r="9" spans="1:11" ht="24" customHeight="1" x14ac:dyDescent="0.3">
      <c r="A9" s="71"/>
      <c r="B9" s="73" t="s">
        <v>79</v>
      </c>
      <c r="C9" s="69"/>
      <c r="D9" s="69"/>
      <c r="E9" s="69">
        <v>6</v>
      </c>
      <c r="F9" s="69">
        <v>6</v>
      </c>
      <c r="G9" s="70"/>
      <c r="H9" s="70"/>
      <c r="I9" s="70">
        <v>13</v>
      </c>
      <c r="J9" s="70"/>
      <c r="K9" s="80"/>
    </row>
    <row r="10" spans="1:11" ht="24" customHeight="1" x14ac:dyDescent="0.3">
      <c r="A10" s="71"/>
      <c r="B10" s="73" t="s">
        <v>57</v>
      </c>
      <c r="C10" s="69"/>
      <c r="D10" s="69"/>
      <c r="E10" s="69"/>
      <c r="F10" s="69"/>
      <c r="G10" s="70"/>
      <c r="H10" s="70"/>
      <c r="I10" s="70"/>
      <c r="J10" s="70"/>
      <c r="K10" s="80"/>
    </row>
    <row r="11" spans="1:11" ht="24" customHeight="1" x14ac:dyDescent="0.3">
      <c r="A11" s="71"/>
      <c r="B11" s="73" t="s">
        <v>56</v>
      </c>
      <c r="C11" s="69"/>
      <c r="D11" s="69">
        <v>3</v>
      </c>
      <c r="E11" s="69"/>
      <c r="F11" s="69"/>
      <c r="G11" s="70"/>
      <c r="H11" s="70"/>
      <c r="I11" s="70"/>
      <c r="J11" s="70"/>
      <c r="K11" s="80"/>
    </row>
    <row r="12" spans="1:11" ht="24" customHeight="1" x14ac:dyDescent="0.3">
      <c r="A12" s="71"/>
      <c r="B12" s="73" t="s">
        <v>169</v>
      </c>
      <c r="C12" s="69">
        <v>1</v>
      </c>
      <c r="D12" s="69"/>
      <c r="E12" s="69"/>
      <c r="F12" s="69"/>
      <c r="G12" s="70"/>
      <c r="H12" s="70"/>
      <c r="I12" s="70"/>
      <c r="J12" s="70"/>
      <c r="K12" s="80" t="s">
        <v>168</v>
      </c>
    </row>
    <row r="13" spans="1:11" ht="24" customHeight="1" x14ac:dyDescent="0.3">
      <c r="A13" s="71"/>
      <c r="B13" s="73" t="s">
        <v>49</v>
      </c>
      <c r="C13" s="70"/>
      <c r="D13" s="69"/>
      <c r="E13" s="69"/>
      <c r="F13" s="69"/>
      <c r="G13" s="70"/>
      <c r="H13" s="70"/>
      <c r="I13" s="70"/>
      <c r="J13" s="70"/>
      <c r="K13" s="80"/>
    </row>
    <row r="14" spans="1:11" ht="24" customHeight="1" x14ac:dyDescent="0.3">
      <c r="A14" s="71"/>
      <c r="B14" s="73" t="s">
        <v>5</v>
      </c>
      <c r="C14" s="70"/>
      <c r="D14" s="69">
        <v>3</v>
      </c>
      <c r="E14" s="69"/>
      <c r="F14" s="69"/>
      <c r="G14" s="70"/>
      <c r="H14" s="70"/>
      <c r="I14" s="70"/>
      <c r="J14" s="70"/>
      <c r="K14" s="80" t="s">
        <v>168</v>
      </c>
    </row>
    <row r="15" spans="1:11" ht="24" customHeight="1" x14ac:dyDescent="0.3">
      <c r="A15" s="71"/>
      <c r="B15" s="73" t="s">
        <v>29</v>
      </c>
      <c r="C15" s="69">
        <v>12</v>
      </c>
      <c r="D15" s="69">
        <v>9</v>
      </c>
      <c r="E15" s="69">
        <v>7</v>
      </c>
      <c r="F15" s="69">
        <v>4</v>
      </c>
      <c r="G15" s="70">
        <v>21</v>
      </c>
      <c r="H15" s="70"/>
      <c r="I15" s="70">
        <v>4</v>
      </c>
      <c r="J15" s="70"/>
      <c r="K15" s="80"/>
    </row>
    <row r="16" spans="1:11" ht="24" customHeight="1" x14ac:dyDescent="0.3">
      <c r="A16" s="71"/>
      <c r="B16" s="73" t="s">
        <v>76</v>
      </c>
      <c r="C16" s="69">
        <v>2</v>
      </c>
      <c r="D16" s="69">
        <v>3</v>
      </c>
      <c r="E16" s="69"/>
      <c r="F16" s="69"/>
      <c r="G16" s="70"/>
      <c r="H16" s="70"/>
      <c r="I16" s="70"/>
      <c r="J16" s="70"/>
      <c r="K16" s="80" t="s">
        <v>166</v>
      </c>
    </row>
    <row r="17" spans="1:11" ht="24" customHeight="1" x14ac:dyDescent="0.3">
      <c r="A17" s="71"/>
      <c r="B17" s="73" t="s">
        <v>43</v>
      </c>
      <c r="C17" s="69"/>
      <c r="D17" s="69"/>
      <c r="E17" s="69">
        <v>3</v>
      </c>
      <c r="F17" s="69">
        <v>3</v>
      </c>
      <c r="G17" s="70"/>
      <c r="H17" s="70"/>
      <c r="I17" s="70">
        <v>6</v>
      </c>
      <c r="J17" s="70"/>
      <c r="K17" s="80" t="s">
        <v>167</v>
      </c>
    </row>
    <row r="18" spans="1:11" ht="21" x14ac:dyDescent="0.35">
      <c r="A18" s="74"/>
      <c r="B18" s="75" t="s">
        <v>34</v>
      </c>
      <c r="C18" s="76">
        <f t="shared" ref="C18:J18" si="0">SUM(C5:C17)</f>
        <v>39</v>
      </c>
      <c r="D18" s="76">
        <f t="shared" si="0"/>
        <v>39</v>
      </c>
      <c r="E18" s="76">
        <f t="shared" si="0"/>
        <v>28</v>
      </c>
      <c r="F18" s="76">
        <f t="shared" si="0"/>
        <v>25</v>
      </c>
      <c r="G18" s="76">
        <f t="shared" si="0"/>
        <v>65</v>
      </c>
      <c r="H18" s="76">
        <f t="shared" si="0"/>
        <v>0</v>
      </c>
      <c r="I18" s="76">
        <f t="shared" si="0"/>
        <v>27</v>
      </c>
      <c r="J18" s="76">
        <f t="shared" si="0"/>
        <v>0</v>
      </c>
      <c r="K18" s="80"/>
    </row>
    <row r="19" spans="1:11" ht="18.75" x14ac:dyDescent="0.3">
      <c r="B19" s="81" t="s">
        <v>199</v>
      </c>
      <c r="C19" s="2"/>
      <c r="D19" s="2">
        <f>SUM(C18:D18)</f>
        <v>78</v>
      </c>
      <c r="E19" s="2"/>
      <c r="F19" s="2">
        <f>SUM(E18:F18)</f>
        <v>53</v>
      </c>
      <c r="G19" s="82"/>
      <c r="H19" s="82"/>
      <c r="I19" s="82"/>
      <c r="J19" s="82"/>
      <c r="K19" s="82"/>
    </row>
    <row r="20" spans="1:11" ht="18.75" x14ac:dyDescent="0.3">
      <c r="B20" s="81" t="s">
        <v>200</v>
      </c>
      <c r="C20" s="83"/>
      <c r="D20" s="83">
        <v>19</v>
      </c>
      <c r="E20" s="83"/>
      <c r="F20" s="83">
        <v>34</v>
      </c>
      <c r="G20" s="82"/>
      <c r="H20" s="82"/>
      <c r="I20" s="82"/>
      <c r="J20" s="82"/>
      <c r="K20" s="82"/>
    </row>
    <row r="21" spans="1:11" ht="18.75" x14ac:dyDescent="0.3">
      <c r="B21" s="81" t="s">
        <v>34</v>
      </c>
      <c r="C21" s="83"/>
      <c r="D21" s="83">
        <f>D19*D20</f>
        <v>1482</v>
      </c>
      <c r="E21" s="83"/>
      <c r="F21" s="83">
        <f>F19*F20</f>
        <v>1802</v>
      </c>
      <c r="G21" s="83"/>
      <c r="H21" s="82"/>
      <c r="I21" s="82"/>
      <c r="J21" s="82"/>
      <c r="K21" s="82"/>
    </row>
    <row r="22" spans="1:11" ht="18.75" x14ac:dyDescent="0.3">
      <c r="B22" s="81" t="s">
        <v>201</v>
      </c>
      <c r="C22" s="83"/>
      <c r="D22" s="83">
        <v>18</v>
      </c>
      <c r="E22" s="83"/>
      <c r="F22" s="83">
        <v>18</v>
      </c>
      <c r="G22" s="83"/>
      <c r="H22" s="82"/>
      <c r="I22" s="82"/>
      <c r="J22" s="82"/>
      <c r="K22" s="82"/>
    </row>
    <row r="23" spans="1:11" ht="18.75" x14ac:dyDescent="0.3">
      <c r="B23" s="81" t="s">
        <v>202</v>
      </c>
      <c r="C23" s="83"/>
      <c r="D23" s="83">
        <v>12</v>
      </c>
      <c r="E23" s="83"/>
      <c r="F23" s="83">
        <v>22</v>
      </c>
      <c r="G23" s="83"/>
      <c r="H23" s="82"/>
      <c r="I23" s="82"/>
      <c r="J23" s="82"/>
      <c r="K23" s="82"/>
    </row>
    <row r="24" spans="1:11" ht="18.75" x14ac:dyDescent="0.25">
      <c r="C24" s="48"/>
      <c r="D24" s="83">
        <f>D22*D23</f>
        <v>216</v>
      </c>
      <c r="F24" s="83">
        <f>F22*F23</f>
        <v>396</v>
      </c>
      <c r="H24" s="43"/>
      <c r="I24" s="43"/>
    </row>
    <row r="25" spans="1:11" x14ac:dyDescent="0.25">
      <c r="B25" s="47" t="s">
        <v>203</v>
      </c>
      <c r="C25" s="84" t="s">
        <v>204</v>
      </c>
      <c r="D25" s="48">
        <f>D21+D24</f>
        <v>1698</v>
      </c>
      <c r="E25" s="85" t="s">
        <v>205</v>
      </c>
      <c r="F25" s="48">
        <f>F21+F24</f>
        <v>2198</v>
      </c>
    </row>
  </sheetData>
  <phoneticPr fontId="2" type="noConversion"/>
  <printOptions horizontalCentered="1"/>
  <pageMargins left="0" right="0" top="0.98425196850393704" bottom="0.98425196850393704" header="0.51181102362204722" footer="0.51181102362204722"/>
  <pageSetup paperSize="9" scale="85"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M6" sqref="M6"/>
    </sheetView>
  </sheetViews>
  <sheetFormatPr defaultRowHeight="18.75" x14ac:dyDescent="0.3"/>
  <cols>
    <col min="1" max="1" width="21" style="2" customWidth="1"/>
    <col min="2" max="2" width="10" style="2" customWidth="1"/>
    <col min="3" max="3" width="13.85546875" style="3" customWidth="1"/>
    <col min="4" max="4" width="15.7109375" style="3" customWidth="1"/>
    <col min="5" max="5" width="10.7109375" style="4" customWidth="1"/>
    <col min="6" max="6" width="10.5703125" style="1" customWidth="1"/>
    <col min="7" max="7" width="11.140625" style="1" customWidth="1"/>
    <col min="8" max="8" width="10.7109375" style="1" customWidth="1"/>
    <col min="9" max="9" width="10.28515625" style="1" customWidth="1"/>
    <col min="10" max="10" width="8.7109375" style="1" customWidth="1"/>
    <col min="11" max="16384" width="9.140625" style="1"/>
  </cols>
  <sheetData>
    <row r="1" spans="1:10" s="5" customFormat="1" ht="16.5" customHeight="1" x14ac:dyDescent="0.3">
      <c r="A1" s="10" t="s">
        <v>266</v>
      </c>
      <c r="B1" s="10"/>
      <c r="C1" s="7"/>
      <c r="D1" s="7"/>
      <c r="E1" s="8"/>
      <c r="F1" s="9"/>
      <c r="G1" s="9"/>
      <c r="H1" s="9"/>
      <c r="I1" s="9"/>
    </row>
    <row r="2" spans="1:10" s="5" customFormat="1" ht="16.5" customHeight="1" x14ac:dyDescent="0.3">
      <c r="A2" s="10" t="s">
        <v>102</v>
      </c>
      <c r="B2" s="10"/>
      <c r="C2" s="7"/>
      <c r="D2" s="7"/>
      <c r="E2" s="8"/>
      <c r="F2" s="9"/>
      <c r="G2" s="9"/>
      <c r="H2" s="56"/>
      <c r="I2" s="9"/>
    </row>
    <row r="3" spans="1:10" s="5" customFormat="1" ht="16.5" customHeight="1" x14ac:dyDescent="0.3">
      <c r="A3" s="10" t="s">
        <v>15</v>
      </c>
      <c r="B3" s="10"/>
      <c r="C3" s="7"/>
      <c r="D3" s="7" t="s">
        <v>31</v>
      </c>
      <c r="E3" s="8"/>
      <c r="F3" s="9"/>
      <c r="G3" s="9"/>
      <c r="H3" s="9"/>
      <c r="I3" s="9"/>
    </row>
    <row r="4" spans="1:10" s="5" customFormat="1" ht="28.5" customHeight="1" x14ac:dyDescent="0.3">
      <c r="A4" s="10" t="s">
        <v>103</v>
      </c>
      <c r="B4" s="10"/>
      <c r="C4" s="8" t="s">
        <v>104</v>
      </c>
      <c r="D4" s="7"/>
      <c r="E4" s="59" t="s">
        <v>58</v>
      </c>
      <c r="F4" s="9"/>
      <c r="G4" s="9"/>
      <c r="H4" s="9"/>
      <c r="I4" s="9"/>
    </row>
    <row r="5" spans="1:10" s="5" customFormat="1" ht="57" customHeight="1" x14ac:dyDescent="0.3">
      <c r="A5" s="12" t="s">
        <v>213</v>
      </c>
      <c r="B5" s="15" t="s">
        <v>230</v>
      </c>
      <c r="C5" s="86" t="s">
        <v>211</v>
      </c>
      <c r="D5" s="15" t="s">
        <v>212</v>
      </c>
      <c r="E5" s="15" t="s">
        <v>210</v>
      </c>
      <c r="F5" s="15" t="s">
        <v>17</v>
      </c>
      <c r="G5" s="15" t="s">
        <v>227</v>
      </c>
      <c r="H5" s="15" t="s">
        <v>228</v>
      </c>
      <c r="I5" s="15" t="s">
        <v>229</v>
      </c>
      <c r="J5" s="13" t="s">
        <v>16</v>
      </c>
    </row>
    <row r="6" spans="1:10" s="5" customFormat="1" ht="21" customHeight="1" x14ac:dyDescent="0.3">
      <c r="A6" s="30" t="s">
        <v>112</v>
      </c>
      <c r="B6" s="87" t="s">
        <v>71</v>
      </c>
      <c r="C6" s="87">
        <v>2</v>
      </c>
      <c r="D6" s="20"/>
      <c r="E6" s="20"/>
      <c r="F6" s="19"/>
      <c r="G6" s="19">
        <v>1</v>
      </c>
      <c r="H6" s="19">
        <v>1</v>
      </c>
      <c r="I6" s="19"/>
      <c r="J6" s="102">
        <f>SUM(F6:I6)</f>
        <v>2</v>
      </c>
    </row>
    <row r="7" spans="1:10" s="5" customFormat="1" ht="21" customHeight="1" x14ac:dyDescent="0.3">
      <c r="A7" s="30" t="s">
        <v>112</v>
      </c>
      <c r="B7" s="87" t="s">
        <v>70</v>
      </c>
      <c r="C7" s="87"/>
      <c r="D7" s="20">
        <v>2</v>
      </c>
      <c r="E7" s="20"/>
      <c r="F7" s="19"/>
      <c r="G7" s="19"/>
      <c r="H7" s="19">
        <v>1</v>
      </c>
      <c r="I7" s="19">
        <v>1</v>
      </c>
      <c r="J7" s="102">
        <f t="shared" ref="J7:J22" si="0">SUM(F7:I7)</f>
        <v>2</v>
      </c>
    </row>
    <row r="8" spans="1:10" s="5" customFormat="1" ht="21" customHeight="1" x14ac:dyDescent="0.3">
      <c r="A8" s="30" t="s">
        <v>112</v>
      </c>
      <c r="B8" s="87"/>
      <c r="C8" s="87"/>
      <c r="D8" s="20"/>
      <c r="E8" s="100">
        <v>3</v>
      </c>
      <c r="F8" s="19"/>
      <c r="G8" s="19"/>
      <c r="H8" s="19"/>
      <c r="I8" s="100" t="s">
        <v>264</v>
      </c>
      <c r="J8" s="14">
        <f t="shared" si="0"/>
        <v>0</v>
      </c>
    </row>
    <row r="9" spans="1:10" s="5" customFormat="1" ht="21" customHeight="1" x14ac:dyDescent="0.3">
      <c r="A9" s="30" t="s">
        <v>33</v>
      </c>
      <c r="B9" s="87" t="s">
        <v>71</v>
      </c>
      <c r="C9" s="87">
        <v>1</v>
      </c>
      <c r="D9" s="20"/>
      <c r="E9" s="20"/>
      <c r="F9" s="19"/>
      <c r="G9" s="19"/>
      <c r="H9" s="19">
        <v>1</v>
      </c>
      <c r="I9" s="19"/>
      <c r="J9" s="102">
        <f t="shared" si="0"/>
        <v>1</v>
      </c>
    </row>
    <row r="10" spans="1:10" s="5" customFormat="1" ht="21" customHeight="1" x14ac:dyDescent="0.3">
      <c r="A10" s="30" t="s">
        <v>33</v>
      </c>
      <c r="B10" s="87" t="s">
        <v>70</v>
      </c>
      <c r="C10" s="87"/>
      <c r="D10" s="20">
        <v>1</v>
      </c>
      <c r="E10" s="20"/>
      <c r="F10" s="19"/>
      <c r="G10" s="19"/>
      <c r="H10" s="19"/>
      <c r="I10" s="19">
        <v>1</v>
      </c>
      <c r="J10" s="102">
        <f t="shared" si="0"/>
        <v>1</v>
      </c>
    </row>
    <row r="11" spans="1:10" s="5" customFormat="1" ht="21" customHeight="1" x14ac:dyDescent="0.3">
      <c r="A11" s="30" t="s">
        <v>33</v>
      </c>
      <c r="B11" s="87"/>
      <c r="C11" s="87"/>
      <c r="D11" s="20"/>
      <c r="E11" s="100">
        <v>3</v>
      </c>
      <c r="F11" s="19"/>
      <c r="G11" s="19"/>
      <c r="H11" s="19"/>
      <c r="I11" s="100" t="s">
        <v>264</v>
      </c>
      <c r="J11" s="14">
        <f t="shared" si="0"/>
        <v>0</v>
      </c>
    </row>
    <row r="12" spans="1:10" s="5" customFormat="1" ht="21" customHeight="1" x14ac:dyDescent="0.3">
      <c r="A12" s="30" t="s">
        <v>214</v>
      </c>
      <c r="B12" s="87" t="s">
        <v>71</v>
      </c>
      <c r="C12" s="87">
        <v>4</v>
      </c>
      <c r="D12" s="20"/>
      <c r="E12" s="20"/>
      <c r="F12" s="19">
        <v>2</v>
      </c>
      <c r="G12" s="19">
        <v>2</v>
      </c>
      <c r="H12" s="19"/>
      <c r="I12" s="19"/>
      <c r="J12" s="102">
        <f t="shared" si="0"/>
        <v>4</v>
      </c>
    </row>
    <row r="13" spans="1:10" s="5" customFormat="1" ht="21" customHeight="1" x14ac:dyDescent="0.3">
      <c r="A13" s="30" t="s">
        <v>214</v>
      </c>
      <c r="B13" s="87" t="s">
        <v>70</v>
      </c>
      <c r="C13" s="87"/>
      <c r="D13" s="20">
        <v>3</v>
      </c>
      <c r="E13" s="20"/>
      <c r="F13" s="19">
        <v>1</v>
      </c>
      <c r="G13" s="19"/>
      <c r="H13" s="19">
        <v>1</v>
      </c>
      <c r="I13" s="19">
        <v>1</v>
      </c>
      <c r="J13" s="102">
        <f t="shared" si="0"/>
        <v>3</v>
      </c>
    </row>
    <row r="14" spans="1:10" s="5" customFormat="1" ht="21" customHeight="1" x14ac:dyDescent="0.3">
      <c r="A14" s="30" t="s">
        <v>214</v>
      </c>
      <c r="B14" s="87"/>
      <c r="C14" s="87"/>
      <c r="D14" s="20"/>
      <c r="E14" s="20"/>
      <c r="F14" s="19"/>
      <c r="G14" s="19"/>
      <c r="H14" s="19"/>
      <c r="I14" s="19"/>
      <c r="J14" s="14">
        <f t="shared" si="0"/>
        <v>0</v>
      </c>
    </row>
    <row r="15" spans="1:10" ht="21" customHeight="1" x14ac:dyDescent="0.3">
      <c r="A15" s="49" t="s">
        <v>56</v>
      </c>
      <c r="B15" s="50" t="s">
        <v>70</v>
      </c>
      <c r="C15" s="20"/>
      <c r="D15" s="19">
        <v>1</v>
      </c>
      <c r="E15" s="19"/>
      <c r="F15" s="19"/>
      <c r="G15" s="19"/>
      <c r="H15" s="19"/>
      <c r="I15" s="14">
        <v>1</v>
      </c>
      <c r="J15" s="102">
        <f t="shared" si="0"/>
        <v>1</v>
      </c>
    </row>
    <row r="16" spans="1:10" ht="21" customHeight="1" x14ac:dyDescent="0.3">
      <c r="A16" s="26" t="s">
        <v>215</v>
      </c>
      <c r="B16" s="87"/>
      <c r="C16" s="20"/>
      <c r="D16" s="19"/>
      <c r="E16" s="101">
        <v>1</v>
      </c>
      <c r="F16" s="19"/>
      <c r="G16" s="101" t="s">
        <v>243</v>
      </c>
      <c r="H16" s="19"/>
      <c r="I16" s="14"/>
      <c r="J16" s="14">
        <f t="shared" si="0"/>
        <v>0</v>
      </c>
    </row>
    <row r="17" spans="1:10" ht="21" customHeight="1" x14ac:dyDescent="0.3">
      <c r="A17" s="26" t="s">
        <v>41</v>
      </c>
      <c r="B17" s="87" t="s">
        <v>70</v>
      </c>
      <c r="C17" s="20"/>
      <c r="D17" s="19">
        <v>1</v>
      </c>
      <c r="E17" s="19"/>
      <c r="F17" s="19"/>
      <c r="G17" s="19">
        <v>1</v>
      </c>
      <c r="H17" s="19"/>
      <c r="I17" s="14"/>
      <c r="J17" s="102">
        <f t="shared" si="0"/>
        <v>1</v>
      </c>
    </row>
    <row r="18" spans="1:10" ht="21" customHeight="1" x14ac:dyDescent="0.3">
      <c r="A18" s="26" t="s">
        <v>42</v>
      </c>
      <c r="B18" s="87" t="s">
        <v>71</v>
      </c>
      <c r="C18" s="20">
        <v>4</v>
      </c>
      <c r="D18" s="19"/>
      <c r="E18" s="19"/>
      <c r="F18" s="19">
        <v>2</v>
      </c>
      <c r="G18" s="19">
        <v>2</v>
      </c>
      <c r="H18" s="19"/>
      <c r="I18" s="14"/>
      <c r="J18" s="102">
        <f t="shared" si="0"/>
        <v>4</v>
      </c>
    </row>
    <row r="19" spans="1:10" ht="21" customHeight="1" x14ac:dyDescent="0.3">
      <c r="A19" s="26" t="s">
        <v>42</v>
      </c>
      <c r="B19" s="87" t="s">
        <v>70</v>
      </c>
      <c r="C19" s="20"/>
      <c r="D19" s="19">
        <v>3</v>
      </c>
      <c r="E19" s="19"/>
      <c r="F19" s="19">
        <v>1</v>
      </c>
      <c r="G19" s="19"/>
      <c r="H19" s="19">
        <v>1</v>
      </c>
      <c r="I19" s="14">
        <v>1</v>
      </c>
      <c r="J19" s="102">
        <f t="shared" si="0"/>
        <v>3</v>
      </c>
    </row>
    <row r="20" spans="1:10" ht="21" customHeight="1" x14ac:dyDescent="0.3">
      <c r="A20" s="26" t="s">
        <v>42</v>
      </c>
      <c r="B20" s="87"/>
      <c r="C20" s="20"/>
      <c r="D20" s="19"/>
      <c r="E20" s="19"/>
      <c r="F20" s="19"/>
      <c r="G20" s="19"/>
      <c r="H20" s="19"/>
      <c r="I20" s="14"/>
      <c r="J20" s="14">
        <f t="shared" si="0"/>
        <v>0</v>
      </c>
    </row>
    <row r="21" spans="1:10" ht="21" customHeight="1" x14ac:dyDescent="0.3">
      <c r="A21" s="26" t="s">
        <v>216</v>
      </c>
      <c r="B21" s="87" t="s">
        <v>70</v>
      </c>
      <c r="C21" s="20"/>
      <c r="D21" s="19">
        <v>1</v>
      </c>
      <c r="E21" s="19"/>
      <c r="F21" s="19"/>
      <c r="G21" s="19"/>
      <c r="H21" s="19">
        <v>1</v>
      </c>
      <c r="I21" s="14"/>
      <c r="J21" s="103">
        <f t="shared" si="0"/>
        <v>1</v>
      </c>
    </row>
    <row r="22" spans="1:10" ht="21" customHeight="1" x14ac:dyDescent="0.3">
      <c r="A22" s="26" t="s">
        <v>216</v>
      </c>
      <c r="B22" s="87"/>
      <c r="C22" s="20"/>
      <c r="D22" s="19"/>
      <c r="E22" s="101">
        <v>2</v>
      </c>
      <c r="F22" s="19"/>
      <c r="G22" s="19"/>
      <c r="H22" s="101" t="s">
        <v>243</v>
      </c>
      <c r="I22" s="101" t="s">
        <v>243</v>
      </c>
      <c r="J22" s="14">
        <f t="shared" si="0"/>
        <v>0</v>
      </c>
    </row>
    <row r="23" spans="1:10" ht="21" customHeight="1" x14ac:dyDescent="0.3">
      <c r="A23" s="16" t="s">
        <v>16</v>
      </c>
      <c r="B23" s="60"/>
      <c r="C23" s="17">
        <f>SUM(C6:C22)</f>
        <v>11</v>
      </c>
      <c r="D23" s="17">
        <f>SUM(D6:D22)</f>
        <v>12</v>
      </c>
      <c r="E23" s="17">
        <f>SUM(E6:E22)</f>
        <v>9</v>
      </c>
      <c r="F23" s="17">
        <f>SUM(F6:F22)</f>
        <v>6</v>
      </c>
      <c r="G23" s="17">
        <f t="shared" ref="G23:J23" si="1">SUM(G6:G22)</f>
        <v>6</v>
      </c>
      <c r="H23" s="17">
        <f t="shared" si="1"/>
        <v>6</v>
      </c>
      <c r="I23" s="17">
        <f t="shared" si="1"/>
        <v>5</v>
      </c>
      <c r="J23" s="17">
        <f t="shared" si="1"/>
        <v>23</v>
      </c>
    </row>
    <row r="24" spans="1:10" ht="14.25" customHeight="1" x14ac:dyDescent="0.3">
      <c r="A24" s="11"/>
      <c r="B24" s="11"/>
      <c r="C24" s="4"/>
      <c r="D24" s="18"/>
      <c r="F24" s="57"/>
      <c r="G24" s="9"/>
      <c r="H24" s="9"/>
      <c r="I24" s="9"/>
    </row>
    <row r="25" spans="1:10" ht="22.5" customHeight="1" x14ac:dyDescent="0.3">
      <c r="A25" s="10" t="s">
        <v>105</v>
      </c>
      <c r="B25" s="10"/>
      <c r="C25" s="8" t="s">
        <v>106</v>
      </c>
      <c r="D25" s="7"/>
      <c r="E25" s="8"/>
      <c r="F25" s="9"/>
      <c r="G25" s="9"/>
      <c r="H25" s="9"/>
      <c r="I25" s="9"/>
    </row>
    <row r="26" spans="1:10" ht="65.25" customHeight="1" x14ac:dyDescent="0.3">
      <c r="A26" s="12" t="s">
        <v>213</v>
      </c>
      <c r="B26" s="15" t="s">
        <v>230</v>
      </c>
      <c r="C26" s="86" t="s">
        <v>211</v>
      </c>
      <c r="D26" s="15" t="s">
        <v>212</v>
      </c>
      <c r="E26" s="15" t="s">
        <v>210</v>
      </c>
      <c r="F26" s="15" t="s">
        <v>17</v>
      </c>
      <c r="G26" s="15" t="s">
        <v>227</v>
      </c>
      <c r="H26" s="15" t="s">
        <v>228</v>
      </c>
      <c r="I26" s="13" t="s">
        <v>16</v>
      </c>
    </row>
    <row r="27" spans="1:10" ht="39.75" customHeight="1" x14ac:dyDescent="0.3">
      <c r="A27" s="30" t="s">
        <v>171</v>
      </c>
      <c r="B27" s="87" t="s">
        <v>71</v>
      </c>
      <c r="C27" s="87">
        <v>4</v>
      </c>
      <c r="D27" s="20"/>
      <c r="E27" s="20"/>
      <c r="F27" s="19">
        <v>2</v>
      </c>
      <c r="G27" s="19">
        <v>2</v>
      </c>
      <c r="H27" s="19"/>
      <c r="I27" s="102">
        <f t="shared" ref="I27:I33" si="2">SUM(F27:H27)</f>
        <v>4</v>
      </c>
    </row>
    <row r="28" spans="1:10" ht="39.75" customHeight="1" x14ac:dyDescent="0.3">
      <c r="A28" s="30" t="s">
        <v>171</v>
      </c>
      <c r="B28" s="87" t="s">
        <v>70</v>
      </c>
      <c r="C28" s="87"/>
      <c r="D28" s="20">
        <v>4</v>
      </c>
      <c r="E28" s="20"/>
      <c r="F28" s="19">
        <v>1</v>
      </c>
      <c r="G28" s="19">
        <v>1</v>
      </c>
      <c r="H28" s="19">
        <v>2</v>
      </c>
      <c r="I28" s="102">
        <f t="shared" si="2"/>
        <v>4</v>
      </c>
    </row>
    <row r="29" spans="1:10" ht="39.75" customHeight="1" x14ac:dyDescent="0.3">
      <c r="A29" s="30" t="s">
        <v>7</v>
      </c>
      <c r="B29" s="87" t="s">
        <v>71</v>
      </c>
      <c r="C29" s="87">
        <v>2</v>
      </c>
      <c r="D29" s="20"/>
      <c r="E29" s="20"/>
      <c r="F29" s="19">
        <v>1</v>
      </c>
      <c r="G29" s="19">
        <v>1</v>
      </c>
      <c r="H29" s="19"/>
      <c r="I29" s="102">
        <f t="shared" si="2"/>
        <v>2</v>
      </c>
    </row>
    <row r="30" spans="1:10" ht="39.75" customHeight="1" x14ac:dyDescent="0.3">
      <c r="A30" s="30" t="s">
        <v>7</v>
      </c>
      <c r="B30" s="87" t="s">
        <v>70</v>
      </c>
      <c r="C30" s="88"/>
      <c r="D30" s="20">
        <v>2</v>
      </c>
      <c r="E30" s="20"/>
      <c r="F30" s="19"/>
      <c r="G30" s="19">
        <v>1</v>
      </c>
      <c r="H30" s="19">
        <v>1</v>
      </c>
      <c r="I30" s="102">
        <f t="shared" si="2"/>
        <v>2</v>
      </c>
    </row>
    <row r="31" spans="1:10" ht="39.75" customHeight="1" x14ac:dyDescent="0.3">
      <c r="A31" s="30" t="s">
        <v>42</v>
      </c>
      <c r="B31" s="87" t="s">
        <v>71</v>
      </c>
      <c r="C31" s="50">
        <v>2</v>
      </c>
      <c r="D31" s="20"/>
      <c r="E31" s="20"/>
      <c r="F31" s="19">
        <v>1</v>
      </c>
      <c r="G31" s="19">
        <v>1</v>
      </c>
      <c r="H31" s="19"/>
      <c r="I31" s="102">
        <f t="shared" si="2"/>
        <v>2</v>
      </c>
    </row>
    <row r="32" spans="1:10" ht="39.75" customHeight="1" x14ac:dyDescent="0.3">
      <c r="A32" s="30" t="s">
        <v>42</v>
      </c>
      <c r="B32" s="87" t="s">
        <v>70</v>
      </c>
      <c r="C32" s="87"/>
      <c r="D32" s="20">
        <v>1</v>
      </c>
      <c r="E32" s="20"/>
      <c r="F32" s="19"/>
      <c r="G32" s="19"/>
      <c r="H32" s="19">
        <v>1</v>
      </c>
      <c r="I32" s="102">
        <f t="shared" si="2"/>
        <v>1</v>
      </c>
    </row>
    <row r="33" spans="1:9" ht="39.75" customHeight="1" x14ac:dyDescent="0.3">
      <c r="A33" s="30" t="s">
        <v>42</v>
      </c>
      <c r="B33" s="36"/>
      <c r="C33" s="87"/>
      <c r="D33" s="20"/>
      <c r="E33" s="100">
        <v>2</v>
      </c>
      <c r="F33" s="19"/>
      <c r="G33" s="19"/>
      <c r="H33" s="100">
        <v>2</v>
      </c>
      <c r="I33" s="104">
        <f t="shared" si="2"/>
        <v>2</v>
      </c>
    </row>
    <row r="34" spans="1:9" ht="39.75" customHeight="1" x14ac:dyDescent="0.3">
      <c r="A34" s="30" t="s">
        <v>128</v>
      </c>
      <c r="B34" s="87" t="s">
        <v>71</v>
      </c>
      <c r="C34" s="87">
        <v>1</v>
      </c>
      <c r="D34" s="20"/>
      <c r="E34" s="20"/>
      <c r="F34" s="19">
        <v>1</v>
      </c>
      <c r="G34" s="19"/>
      <c r="H34" s="19"/>
      <c r="I34" s="102">
        <f>SUM(F34:H34)</f>
        <v>1</v>
      </c>
    </row>
    <row r="35" spans="1:9" ht="39.75" customHeight="1" x14ac:dyDescent="0.3">
      <c r="A35" s="30" t="s">
        <v>128</v>
      </c>
      <c r="B35" s="87" t="s">
        <v>70</v>
      </c>
      <c r="C35" s="87"/>
      <c r="D35" s="20">
        <v>1</v>
      </c>
      <c r="E35" s="20"/>
      <c r="F35" s="19"/>
      <c r="G35" s="19"/>
      <c r="H35" s="19">
        <v>1</v>
      </c>
      <c r="I35" s="102">
        <f>SUM(F35:H35)</f>
        <v>1</v>
      </c>
    </row>
    <row r="36" spans="1:9" ht="19.5" customHeight="1" x14ac:dyDescent="0.3">
      <c r="A36" s="36" t="s">
        <v>16</v>
      </c>
      <c r="B36" s="36"/>
      <c r="C36" s="17">
        <f t="shared" ref="C36:I36" si="3">SUM(C27:C35)</f>
        <v>9</v>
      </c>
      <c r="D36" s="17">
        <f t="shared" si="3"/>
        <v>8</v>
      </c>
      <c r="E36" s="17">
        <f t="shared" si="3"/>
        <v>2</v>
      </c>
      <c r="F36" s="17">
        <f t="shared" si="3"/>
        <v>6</v>
      </c>
      <c r="G36" s="17">
        <f t="shared" si="3"/>
        <v>6</v>
      </c>
      <c r="H36" s="17">
        <f t="shared" si="3"/>
        <v>7</v>
      </c>
      <c r="I36" s="17">
        <f t="shared" si="3"/>
        <v>19</v>
      </c>
    </row>
    <row r="37" spans="1:9" ht="14.25" customHeight="1" x14ac:dyDescent="0.3">
      <c r="A37" s="11"/>
      <c r="B37" s="11"/>
      <c r="C37" s="4"/>
      <c r="D37" s="18"/>
      <c r="F37" s="9"/>
      <c r="G37" s="9"/>
      <c r="H37" s="9"/>
      <c r="I37" s="9"/>
    </row>
    <row r="38" spans="1:9" ht="46.5" customHeight="1" x14ac:dyDescent="0.3">
      <c r="A38" s="122" t="s">
        <v>231</v>
      </c>
      <c r="B38" s="123"/>
      <c r="C38" s="123"/>
      <c r="D38" s="123"/>
      <c r="E38" s="123"/>
      <c r="F38" s="123"/>
      <c r="G38" s="123"/>
      <c r="H38" s="123"/>
      <c r="I38" s="123"/>
    </row>
  </sheetData>
  <mergeCells count="1">
    <mergeCell ref="A38:I38"/>
  </mergeCells>
  <phoneticPr fontId="2" type="noConversion"/>
  <printOptions horizontalCentered="1"/>
  <pageMargins left="0" right="0" top="0" bottom="0" header="0.51181102362204722" footer="0.51181102362204722"/>
  <pageSetup paperSize="9" scale="8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J4" sqref="J4"/>
    </sheetView>
  </sheetViews>
  <sheetFormatPr defaultRowHeight="15" x14ac:dyDescent="0.25"/>
  <cols>
    <col min="1" max="1" width="29.28515625" customWidth="1"/>
    <col min="2" max="2" width="13.28515625" customWidth="1"/>
    <col min="4" max="4" width="14.7109375" customWidth="1"/>
    <col min="5" max="5" width="19.7109375" customWidth="1"/>
    <col min="6" max="6" width="13.85546875" customWidth="1"/>
    <col min="7" max="7" width="19.28515625" customWidth="1"/>
    <col min="8" max="8" width="14" customWidth="1"/>
  </cols>
  <sheetData>
    <row r="1" spans="1:8" ht="21" x14ac:dyDescent="0.35">
      <c r="A1" s="89" t="s">
        <v>217</v>
      </c>
    </row>
    <row r="2" spans="1:8" ht="21" x14ac:dyDescent="0.35">
      <c r="A2" s="89" t="s">
        <v>232</v>
      </c>
    </row>
    <row r="3" spans="1:8" ht="21" x14ac:dyDescent="0.35">
      <c r="A3" s="89"/>
      <c r="C3" s="105" t="s">
        <v>218</v>
      </c>
      <c r="G3" s="90">
        <v>0.40277777777777773</v>
      </c>
    </row>
    <row r="4" spans="1:8" ht="21" x14ac:dyDescent="0.35">
      <c r="C4" s="91" t="s">
        <v>219</v>
      </c>
      <c r="D4" s="91" t="s">
        <v>220</v>
      </c>
      <c r="E4" s="91" t="s">
        <v>221</v>
      </c>
      <c r="F4" s="91" t="s">
        <v>222</v>
      </c>
      <c r="G4" s="91" t="s">
        <v>223</v>
      </c>
      <c r="H4" s="91" t="s">
        <v>224</v>
      </c>
    </row>
    <row r="5" spans="1:8" ht="18.75" x14ac:dyDescent="0.3">
      <c r="A5" s="92"/>
      <c r="B5" s="93"/>
      <c r="C5" s="94">
        <v>3.472222222222222E-3</v>
      </c>
      <c r="D5" s="94">
        <v>1.0416666666666666E-2</v>
      </c>
      <c r="E5" s="94">
        <v>2.7777777777777776E-2</v>
      </c>
      <c r="F5" s="94"/>
      <c r="G5" s="94">
        <v>6.9444444444444441E-3</v>
      </c>
      <c r="H5" s="94"/>
    </row>
    <row r="6" spans="1:8" ht="18.75" x14ac:dyDescent="0.3">
      <c r="A6" s="92" t="s">
        <v>99</v>
      </c>
      <c r="B6" s="93" t="s">
        <v>18</v>
      </c>
      <c r="C6" s="94">
        <f>G3</f>
        <v>0.40277777777777773</v>
      </c>
      <c r="D6" s="94">
        <f>C6+C5</f>
        <v>0.40624999999999994</v>
      </c>
      <c r="E6" s="94">
        <f>D6+D5</f>
        <v>0.41666666666666663</v>
      </c>
      <c r="F6" s="94">
        <f>E6+E5</f>
        <v>0.44444444444444442</v>
      </c>
      <c r="G6" s="94"/>
      <c r="H6" s="95">
        <f>F6-C6</f>
        <v>4.1666666666666685E-2</v>
      </c>
    </row>
    <row r="7" spans="1:8" ht="18.75" x14ac:dyDescent="0.3">
      <c r="A7" s="92" t="s">
        <v>99</v>
      </c>
      <c r="B7" s="93" t="s">
        <v>19</v>
      </c>
      <c r="C7" s="94">
        <f>F6+G5</f>
        <v>0.45138888888888884</v>
      </c>
      <c r="D7" s="94">
        <v>0.4548611111111111</v>
      </c>
      <c r="E7" s="94">
        <v>0.46527777777777773</v>
      </c>
      <c r="F7" s="94">
        <v>0.49305555555555558</v>
      </c>
      <c r="G7" s="94"/>
      <c r="H7" s="95">
        <f t="shared" ref="H7:H11" si="0">F7-C7</f>
        <v>4.1666666666666741E-2</v>
      </c>
    </row>
    <row r="8" spans="1:8" ht="18.75" x14ac:dyDescent="0.3">
      <c r="A8" s="92" t="s">
        <v>99</v>
      </c>
      <c r="B8" s="93" t="s">
        <v>20</v>
      </c>
      <c r="C8" s="94">
        <v>0.5</v>
      </c>
      <c r="D8" s="94">
        <v>0.50347222222222221</v>
      </c>
      <c r="E8" s="94">
        <v>0.51388888888888895</v>
      </c>
      <c r="F8" s="94">
        <v>0.54166666666666663</v>
      </c>
      <c r="G8" s="94"/>
      <c r="H8" s="95">
        <f t="shared" si="0"/>
        <v>4.166666666666663E-2</v>
      </c>
    </row>
    <row r="9" spans="1:8" ht="18.75" x14ac:dyDescent="0.3">
      <c r="A9" s="96" t="s">
        <v>225</v>
      </c>
      <c r="B9" s="96" t="s">
        <v>18</v>
      </c>
      <c r="C9" s="97">
        <v>0.55555555555555558</v>
      </c>
      <c r="D9" s="97">
        <v>0.55902777777777779</v>
      </c>
      <c r="E9" s="97">
        <v>0.5625</v>
      </c>
      <c r="F9" s="97">
        <v>0.58333333333333337</v>
      </c>
      <c r="G9" s="97"/>
      <c r="H9" s="98">
        <f t="shared" ref="H9" si="1">F9-C9</f>
        <v>2.777777777777779E-2</v>
      </c>
    </row>
    <row r="10" spans="1:8" ht="18.75" x14ac:dyDescent="0.3">
      <c r="A10" s="92" t="s">
        <v>99</v>
      </c>
      <c r="B10" s="93" t="s">
        <v>21</v>
      </c>
      <c r="C10" s="94">
        <v>0.59027777777777779</v>
      </c>
      <c r="D10" s="94">
        <v>0.59375</v>
      </c>
      <c r="E10" s="94">
        <v>0.60416666666666663</v>
      </c>
      <c r="F10" s="94">
        <v>0.63194444444444442</v>
      </c>
      <c r="G10" s="94"/>
      <c r="H10" s="95">
        <f t="shared" si="0"/>
        <v>4.166666666666663E-2</v>
      </c>
    </row>
    <row r="11" spans="1:8" ht="18.75" x14ac:dyDescent="0.3">
      <c r="A11" s="96" t="s">
        <v>226</v>
      </c>
      <c r="B11" s="96" t="s">
        <v>19</v>
      </c>
      <c r="C11" s="97">
        <v>0.64583333333333337</v>
      </c>
      <c r="D11" s="97">
        <v>0.64930555555555558</v>
      </c>
      <c r="E11" s="97">
        <v>0.65277777777777779</v>
      </c>
      <c r="F11" s="97">
        <v>0.67361111111111116</v>
      </c>
      <c r="G11" s="97"/>
      <c r="H11" s="98">
        <f t="shared" si="0"/>
        <v>2.777777777777779E-2</v>
      </c>
    </row>
    <row r="12" spans="1:8" ht="18.75" x14ac:dyDescent="0.3">
      <c r="A12" s="93"/>
      <c r="B12" s="93"/>
      <c r="C12" s="94"/>
      <c r="D12" s="94"/>
      <c r="E12" s="94"/>
      <c r="F12" s="94"/>
      <c r="G12" s="94"/>
      <c r="H12" s="94"/>
    </row>
    <row r="13" spans="1:8" ht="21" x14ac:dyDescent="0.35">
      <c r="A13" s="89"/>
      <c r="C13" s="105" t="s">
        <v>218</v>
      </c>
      <c r="G13" s="90">
        <v>0.40277777777777773</v>
      </c>
    </row>
    <row r="14" spans="1:8" ht="21" x14ac:dyDescent="0.35">
      <c r="C14" s="91" t="s">
        <v>219</v>
      </c>
      <c r="D14" s="91" t="s">
        <v>220</v>
      </c>
      <c r="E14" s="91" t="s">
        <v>221</v>
      </c>
      <c r="F14" s="91" t="s">
        <v>222</v>
      </c>
      <c r="G14" s="91" t="s">
        <v>223</v>
      </c>
      <c r="H14" s="91" t="s">
        <v>224</v>
      </c>
    </row>
    <row r="15" spans="1:8" ht="18.75" x14ac:dyDescent="0.3">
      <c r="A15" s="92"/>
      <c r="B15" s="93"/>
      <c r="C15" s="94">
        <v>3.472222222222222E-3</v>
      </c>
      <c r="D15" s="94">
        <v>1.0416666666666666E-2</v>
      </c>
      <c r="E15" s="94">
        <v>2.7777777777777776E-2</v>
      </c>
      <c r="F15" s="94"/>
      <c r="G15" s="94">
        <v>6.9444444444444441E-3</v>
      </c>
      <c r="H15" s="94"/>
    </row>
    <row r="16" spans="1:8" ht="18.75" x14ac:dyDescent="0.3">
      <c r="A16" s="92" t="s">
        <v>100</v>
      </c>
      <c r="B16" s="93" t="s">
        <v>18</v>
      </c>
      <c r="C16" s="94">
        <f>G13</f>
        <v>0.40277777777777773</v>
      </c>
      <c r="D16" s="94">
        <f>C16+C15</f>
        <v>0.40624999999999994</v>
      </c>
      <c r="E16" s="94">
        <f>D16+D15</f>
        <v>0.41666666666666663</v>
      </c>
      <c r="F16" s="94">
        <f>E16+E15</f>
        <v>0.44444444444444442</v>
      </c>
      <c r="G16" s="94"/>
      <c r="H16" s="95">
        <f>F16-C16</f>
        <v>4.1666666666666685E-2</v>
      </c>
    </row>
    <row r="17" spans="1:8" ht="18.75" x14ac:dyDescent="0.3">
      <c r="A17" s="92" t="s">
        <v>100</v>
      </c>
      <c r="B17" s="93" t="s">
        <v>19</v>
      </c>
      <c r="C17" s="94">
        <f>F16+G15</f>
        <v>0.45138888888888884</v>
      </c>
      <c r="D17" s="94">
        <v>0.4548611111111111</v>
      </c>
      <c r="E17" s="94">
        <v>0.46527777777777773</v>
      </c>
      <c r="F17" s="94">
        <v>0.49305555555555558</v>
      </c>
      <c r="G17" s="94"/>
      <c r="H17" s="95">
        <f t="shared" ref="H17:H20" si="2">F17-C17</f>
        <v>4.1666666666666741E-2</v>
      </c>
    </row>
    <row r="18" spans="1:8" ht="18.75" x14ac:dyDescent="0.3">
      <c r="A18" s="96" t="s">
        <v>225</v>
      </c>
      <c r="B18" s="96" t="s">
        <v>18</v>
      </c>
      <c r="C18" s="97">
        <v>0.50694444444444442</v>
      </c>
      <c r="D18" s="97">
        <v>0.51041666666666663</v>
      </c>
      <c r="E18" s="97">
        <v>0.51388888888888895</v>
      </c>
      <c r="F18" s="97">
        <v>0.53472222222222221</v>
      </c>
      <c r="G18" s="97"/>
      <c r="H18" s="98">
        <f t="shared" si="2"/>
        <v>2.777777777777779E-2</v>
      </c>
    </row>
    <row r="19" spans="1:8" ht="18.75" x14ac:dyDescent="0.3">
      <c r="A19" s="92" t="s">
        <v>100</v>
      </c>
      <c r="B19" s="93" t="s">
        <v>20</v>
      </c>
      <c r="C19" s="94">
        <v>0.54166666666666663</v>
      </c>
      <c r="D19" s="94">
        <v>0.54513888888888895</v>
      </c>
      <c r="E19" s="94">
        <v>0.55555555555555558</v>
      </c>
      <c r="F19" s="94">
        <v>0.58333333333333337</v>
      </c>
      <c r="G19" s="94"/>
      <c r="H19" s="95">
        <f t="shared" si="2"/>
        <v>4.1666666666666741E-2</v>
      </c>
    </row>
    <row r="20" spans="1:8" ht="18.75" x14ac:dyDescent="0.3">
      <c r="A20" s="96" t="s">
        <v>226</v>
      </c>
      <c r="B20" s="96" t="s">
        <v>19</v>
      </c>
      <c r="C20" s="97">
        <v>0.59722222222222221</v>
      </c>
      <c r="D20" s="97">
        <v>0.60069444444444442</v>
      </c>
      <c r="E20" s="97">
        <v>0.60416666666666663</v>
      </c>
      <c r="F20" s="97">
        <v>0.625</v>
      </c>
      <c r="G20" s="97"/>
      <c r="H20" s="98">
        <f t="shared" si="2"/>
        <v>2.777777777777779E-2</v>
      </c>
    </row>
    <row r="21" spans="1:8" x14ac:dyDescent="0.25">
      <c r="C21" s="99"/>
      <c r="D21" s="99"/>
      <c r="E21" s="99"/>
      <c r="F21" s="99"/>
      <c r="G21" s="99"/>
      <c r="H21" s="9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5" sqref="B15"/>
    </sheetView>
  </sheetViews>
  <sheetFormatPr defaultRowHeight="15" x14ac:dyDescent="0.25"/>
  <cols>
    <col min="1" max="1" width="38.140625" customWidth="1"/>
    <col min="2" max="2" width="22.5703125" customWidth="1"/>
    <col min="3" max="3" width="22.7109375" customWidth="1"/>
    <col min="4" max="4" width="24" customWidth="1"/>
  </cols>
  <sheetData>
    <row r="1" spans="1:3" ht="20.25" x14ac:dyDescent="0.3">
      <c r="A1" s="113" t="s">
        <v>244</v>
      </c>
      <c r="B1" s="114" t="s">
        <v>245</v>
      </c>
      <c r="C1" s="114" t="s">
        <v>245</v>
      </c>
    </row>
    <row r="2" spans="1:3" ht="20.25" x14ac:dyDescent="0.3">
      <c r="A2" s="113" t="s">
        <v>246</v>
      </c>
      <c r="B2" s="116" t="s">
        <v>247</v>
      </c>
      <c r="C2" s="115" t="s">
        <v>248</v>
      </c>
    </row>
    <row r="3" spans="1:3" ht="27.75" customHeight="1" x14ac:dyDescent="0.25">
      <c r="A3" s="24" t="s">
        <v>249</v>
      </c>
      <c r="B3" s="24"/>
      <c r="C3" s="24"/>
    </row>
    <row r="4" spans="1:3" ht="27.75" customHeight="1" x14ac:dyDescent="0.25">
      <c r="A4" s="24" t="s">
        <v>250</v>
      </c>
      <c r="B4" s="117" t="s">
        <v>251</v>
      </c>
      <c r="C4" s="117" t="s">
        <v>252</v>
      </c>
    </row>
    <row r="5" spans="1:3" ht="27.75" customHeight="1" x14ac:dyDescent="0.25">
      <c r="A5" s="24" t="s">
        <v>253</v>
      </c>
      <c r="B5" s="117">
        <v>5</v>
      </c>
      <c r="C5" s="117">
        <v>3</v>
      </c>
    </row>
    <row r="6" spans="1:3" ht="27.75" customHeight="1" x14ac:dyDescent="0.25">
      <c r="A6" s="24" t="s">
        <v>254</v>
      </c>
      <c r="B6" s="117">
        <v>20</v>
      </c>
      <c r="C6" s="117">
        <v>15</v>
      </c>
    </row>
    <row r="7" spans="1:3" ht="27.75" customHeight="1" x14ac:dyDescent="0.25">
      <c r="A7" s="24" t="s">
        <v>255</v>
      </c>
      <c r="B7" s="117">
        <v>2</v>
      </c>
      <c r="C7" s="117">
        <v>2</v>
      </c>
    </row>
    <row r="8" spans="1:3" ht="27.75" customHeight="1" x14ac:dyDescent="0.25">
      <c r="A8" s="24" t="s">
        <v>256</v>
      </c>
      <c r="B8" s="117" t="s">
        <v>252</v>
      </c>
      <c r="C8" s="117" t="s">
        <v>252</v>
      </c>
    </row>
    <row r="9" spans="1:3" ht="27.75" customHeight="1" x14ac:dyDescent="0.25">
      <c r="A9" s="24" t="s">
        <v>253</v>
      </c>
      <c r="B9" s="117">
        <v>5</v>
      </c>
      <c r="C9" s="117">
        <v>3</v>
      </c>
    </row>
    <row r="10" spans="1:3" ht="27.75" customHeight="1" x14ac:dyDescent="0.25">
      <c r="A10" s="24" t="s">
        <v>257</v>
      </c>
      <c r="B10" s="117">
        <v>20</v>
      </c>
      <c r="C10" s="117">
        <v>15</v>
      </c>
    </row>
    <row r="11" spans="1:3" ht="27.75" customHeight="1" x14ac:dyDescent="0.25">
      <c r="A11" s="24" t="s">
        <v>258</v>
      </c>
      <c r="B11" s="117">
        <v>2</v>
      </c>
      <c r="C11" s="117">
        <v>2</v>
      </c>
    </row>
    <row r="12" spans="1:3" ht="27.75" customHeight="1" x14ac:dyDescent="0.25">
      <c r="A12" s="24" t="s">
        <v>259</v>
      </c>
      <c r="B12" s="117" t="s">
        <v>260</v>
      </c>
      <c r="C12" s="117"/>
    </row>
    <row r="13" spans="1:3" ht="27.75" customHeight="1" x14ac:dyDescent="0.25">
      <c r="A13" s="24" t="s">
        <v>253</v>
      </c>
      <c r="B13" s="117">
        <v>3</v>
      </c>
      <c r="C13" s="117"/>
    </row>
    <row r="14" spans="1:3" ht="27.75" customHeight="1" x14ac:dyDescent="0.25">
      <c r="A14" s="24" t="s">
        <v>261</v>
      </c>
      <c r="B14" s="117">
        <v>20</v>
      </c>
      <c r="C14" s="117"/>
    </row>
    <row r="15" spans="1:3" ht="27.75" customHeight="1" x14ac:dyDescent="0.25">
      <c r="A15" s="24"/>
      <c r="B15" s="117" t="s">
        <v>262</v>
      </c>
      <c r="C15" s="117" t="s">
        <v>263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Kalendārs</vt:lpstr>
      <vt:lpstr>Dalībnieku zināšanai</vt:lpstr>
      <vt:lpstr>Dalībnieki</vt:lpstr>
      <vt:lpstr>Komandas</vt:lpstr>
      <vt:lpstr>Vietu sadale</vt:lpstr>
      <vt:lpstr>Darba lapa</vt:lpstr>
      <vt:lpstr>Laiks fināliem</vt:lpstr>
      <vt:lpstr>'Vietu sadale'!Print_Titles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2017-01-08T13:22:51Z</cp:lastPrinted>
  <dcterms:created xsi:type="dcterms:W3CDTF">2006-11-28T10:19:26Z</dcterms:created>
  <dcterms:modified xsi:type="dcterms:W3CDTF">2022-01-13T08:07:39Z</dcterms:modified>
</cp:coreProperties>
</file>